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69" firstSheet="11" activeTab="15"/>
  </bookViews>
  <sheets>
    <sheet name="封面" sheetId="48" r:id="rId1"/>
    <sheet name="目录" sheetId="51" r:id="rId2"/>
    <sheet name="表一 部门财务收支预算总表" sheetId="28" r:id="rId3"/>
    <sheet name="表二 部门收入预算表" sheetId="29" r:id="rId4"/>
    <sheet name="表三 部门支出预算表" sheetId="30" r:id="rId5"/>
    <sheet name="表四 财政拨款收支预算总表" sheetId="13" r:id="rId6"/>
    <sheet name="表五 一般公共预算支出预算表（按功能科目分类）" sheetId="32" r:id="rId7"/>
    <sheet name="表六 一般公共预算“三公”经费支出预算表03" sheetId="54" r:id="rId8"/>
    <sheet name="表七 部门基本支出预算表（人员类、运转类公用经费项目）" sheetId="33" r:id="rId9"/>
    <sheet name="表八 部门项目支出预算表（其他运转类、特定目标类项目）" sheetId="34" r:id="rId10"/>
    <sheet name="表九 项目支出绩效目标表（本次下达）" sheetId="35" r:id="rId11"/>
    <sheet name="表十 项目支出绩效目标表（另文下达）" sheetId="55" r:id="rId12"/>
    <sheet name="表十一 政府性基金预算支出预算表" sheetId="38" r:id="rId13"/>
    <sheet name="表十二 部门政府采购预算表" sheetId="39" r:id="rId14"/>
    <sheet name="表十三 部门政府购买服务预算表" sheetId="43" r:id="rId15"/>
    <sheet name="表十四 对下转移支付预算表" sheetId="41" r:id="rId16"/>
    <sheet name="表十五 对下转移支付绩效目标表" sheetId="42" r:id="rId17"/>
    <sheet name="表十六 新增资产配置表" sheetId="44" r:id="rId18"/>
    <sheet name="表十七 上级补助项目支出预算表" sheetId="52" r:id="rId19"/>
    <sheet name="表十八 部门项目中期规划预算表" sheetId="53" r:id="rId20"/>
  </sheets>
  <definedNames>
    <definedName name="_xlnm._FilterDatabase" localSheetId="5" hidden="1">'表四 财政拨款收支预算总表'!$A$7:$D$35</definedName>
    <definedName name="_xlnm.Print_Area" localSheetId="9">'表八 部门项目支出预算表（其他运转类、特定目标类项目）'!$A$1:$AA$57</definedName>
    <definedName name="_xlnm.Print_Area" localSheetId="3">'表二 部门收入预算表'!$A$1:$T$11</definedName>
    <definedName name="_xlnm.Print_Area" localSheetId="10">'表九 项目支出绩效目标表（本次下达）'!$A$1:$K$26</definedName>
    <definedName name="_xlnm.Print_Area" localSheetId="8">'表七 部门基本支出预算表（人员类、运转类公用经费项目）'!$A$1:$AD$36</definedName>
    <definedName name="_xlnm.Print_Area" localSheetId="4">'表三 部门支出预算表'!$A$1:$W$29</definedName>
    <definedName name="_xlnm.Print_Area" localSheetId="11">'表十 项目支出绩效目标表（另文下达）'!$A$1:$K$7</definedName>
    <definedName name="_xlnm.Print_Area" localSheetId="19">'表十八 部门项目中期规划预算表'!$A$1:$G$9</definedName>
    <definedName name="_xlnm.Print_Area" localSheetId="13">'表十二 部门政府采购预算表'!$A$1:$X$20</definedName>
    <definedName name="_xlnm.Print_Area" localSheetId="17">'表十六 新增资产配置表'!$A$1:$H$9</definedName>
    <definedName name="_xlnm.Print_Area" localSheetId="14">'表十三 部门政府购买服务预算表'!$A$1:$X$10</definedName>
    <definedName name="_xlnm.Print_Area" localSheetId="15">'表十四 对下转移支付预算表'!$A$1:$R$8</definedName>
    <definedName name="_xlnm.Print_Area" localSheetId="16">'表十五 对下转移支付绩效目标表'!$A$1:$K$7</definedName>
    <definedName name="_xlnm.Print_Area" localSheetId="12">'表十一 政府性基金预算支出预算表'!$A$1:$J$9</definedName>
    <definedName name="_xlnm.Print_Area" localSheetId="5">'表四 财政拨款收支预算总表'!$A$1:$D$38</definedName>
    <definedName name="_xlnm.Print_Area" localSheetId="6">'表五 一般公共预算支出预算表（按功能科目分类）'!$A$1:$M$29</definedName>
    <definedName name="_xlnm.Print_Area" localSheetId="2">'表一 部门财务收支预算总表'!$A:$D</definedName>
    <definedName name="_xlnm.Print_Area" localSheetId="0">封面!$A$1:$A$4</definedName>
    <definedName name="_xlnm.Print_Area" localSheetId="1">目录!$A$1:$A$20</definedName>
    <definedName name="_xlnm.Print_Titles" localSheetId="9">'表八 部门项目支出预算表（其他运转类、特定目标类项目）'!$1:$7</definedName>
    <definedName name="_xlnm.Print_Titles" localSheetId="3">'表二 部门收入预算表'!$1:$7</definedName>
    <definedName name="_xlnm.Print_Titles" localSheetId="10">'表九 项目支出绩效目标表（本次下达）'!$1:$5</definedName>
    <definedName name="_xlnm.Print_Titles" localSheetId="8">'表七 部门基本支出预算表（人员类、运转类公用经费项目）'!$1:$8</definedName>
    <definedName name="_xlnm.Print_Titles" localSheetId="4">'表三 部门支出预算表'!$1:$7</definedName>
    <definedName name="_xlnm.Print_Titles" localSheetId="11">'表十 项目支出绩效目标表（另文下达）'!$1:$5</definedName>
    <definedName name="_xlnm.Print_Titles" localSheetId="13">'表十二 部门政府采购预算表'!$1:$7</definedName>
    <definedName name="_xlnm.Print_Titles" localSheetId="17">'表十六 新增资产配置表'!$1:$6</definedName>
    <definedName name="_xlnm.Print_Titles" localSheetId="14">'表十三 部门政府购买服务预算表'!$1:$7</definedName>
    <definedName name="_xlnm.Print_Titles" localSheetId="15">'表十四 对下转移支付预算表'!$1:$6</definedName>
    <definedName name="_xlnm.Print_Titles" localSheetId="16">'表十五 对下转移支付绩效目标表'!$1:$5</definedName>
    <definedName name="_xlnm.Print_Titles" localSheetId="12">'表十一 政府性基金预算支出预算表'!$1:$6</definedName>
    <definedName name="_xlnm.Print_Titles" localSheetId="5">'表四 财政拨款收支预算总表'!$1:$6</definedName>
    <definedName name="_xlnm.Print_Titles" localSheetId="6">'表五 一般公共预算支出预算表（按功能科目分类）'!$1:$7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<sst xmlns="http://schemas.openxmlformats.org/spreadsheetml/2006/main" count="1515" uniqueCount="541">
  <si>
    <t>云龙县苗尾傈僳族乡卫生院</t>
  </si>
  <si>
    <t>2025年部门预算公开表</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</si>
  <si>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</si>
  <si>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</si>
  <si>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</si>
  <si>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</si>
  <si>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</si>
  <si>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</si>
  <si>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</si>
  <si>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</si>
  <si>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</si>
  <si>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</si>
  <si>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</si>
  <si>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</si>
  <si>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</si>
  <si>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</si>
  <si>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对下转移支付预算表</t>
  </si>
  <si>
    <t>表十五    对下转移支付绩效目标表</t>
  </si>
  <si>
    <t>表十六    新增资产配置表</t>
  </si>
  <si>
    <t>表十七    上级补助项目支出预算表</t>
  </si>
  <si>
    <t>表十八    部门项目中期规划预算表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</si>
  <si>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</si>
  <si>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</si>
  <si>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</si>
  <si>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</si>
  <si>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</si>
  <si>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</si>
  <si>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</si>
  <si>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</si>
  <si>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</si>
  <si>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</si>
  <si>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</si>
  <si>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</si>
  <si>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</si>
  <si>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</si>
  <si>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</si>
  <si>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</si>
  <si>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</si>
  <si>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</si>
  <si>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</si>
  <si>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</si>
  <si>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</si>
  <si>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</si>
  <si>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</si>
  <si>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</si>
  <si>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</si>
  <si>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</si>
  <si>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</si>
  <si>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</si>
  <si>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</si>
  <si>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</si>
  <si>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</si>
  <si>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</si>
  <si>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</si>
  <si>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</si>
  <si>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</si>
  <si>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</si>
  <si>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</si>
  <si>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</si>
  <si>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</si>
  <si>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</si>
  <si>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</si>
  <si>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</si>
  <si>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</si>
  <si>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</si>
  <si>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</si>
  <si>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</si>
  <si>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</si>
  <si>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</si>
  <si>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</si>
  <si>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</si>
  <si>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</si>
  <si>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</si>
  <si>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</si>
  <si>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</si>
  <si>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</si>
  <si>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</si>
  <si>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</si>
  <si>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</si>
  <si>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</si>
  <si>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</si>
  <si>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</si>
  <si>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</si>
  <si>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</si>
  <si>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</si>
  <si>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</si>
  <si>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</si>
  <si>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</si>
  <si>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</si>
  <si>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</si>
  <si>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</si>
  <si>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</si>
  <si>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3=4+15</t>
  </si>
  <si>
    <t>4=5+…+9</t>
  </si>
  <si>
    <t>9=10+…+14</t>
  </si>
  <si>
    <t>15=16+…+20</t>
  </si>
  <si>
    <t/>
  </si>
  <si>
    <t>合     计</t>
  </si>
  <si>
    <t>科目编码</t>
  </si>
  <si>
    <t>科目名称</t>
  </si>
  <si>
    <t>本年收入安排的支出</t>
  </si>
  <si>
    <t>上年结转结余安排的支出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</si>
  <si>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</si>
  <si>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</si>
  <si>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</si>
  <si>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</si>
  <si>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</si>
  <si>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</si>
  <si>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</si>
  <si>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</si>
  <si>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</si>
  <si>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</si>
  <si>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</si>
  <si>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</si>
  <si>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</si>
  <si>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</si>
  <si>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208</t>
  </si>
  <si>
    <t>社会保障和就业支出</t>
  </si>
  <si>
    <t>20805</t>
  </si>
  <si>
    <t>行政事业单位养老支出</t>
  </si>
  <si>
    <t>2080502</t>
  </si>
  <si>
    <t>事业单位离退休</t>
  </si>
  <si>
    <t>2080505</t>
  </si>
  <si>
    <t>机关事业单位基本养老保险缴费支出</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</si>
  <si>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</si>
  <si>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</si>
  <si>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</si>
  <si>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</si>
  <si>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</si>
  <si>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</si>
  <si>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</si>
  <si>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</si>
  <si>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</si>
  <si>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</si>
  <si>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</si>
  <si>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</si>
  <si>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</si>
  <si>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</si>
  <si>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</si>
  <si>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</si>
  <si>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</si>
  <si>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</si>
  <si>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21007</t>
  </si>
  <si>
    <t>计划生育事务</t>
  </si>
  <si>
    <t>2100799</t>
  </si>
  <si>
    <t>其他计划生育事务支出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</si>
  <si>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</si>
  <si>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</si>
  <si>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</si>
  <si>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</si>
  <si>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</si>
  <si>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</si>
  <si>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</si>
  <si>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</si>
  <si>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</si>
  <si>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</si>
  <si>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</si>
  <si>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</si>
  <si>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</si>
  <si>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</si>
  <si>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</si>
  <si>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</si>
  <si>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</si>
  <si>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</si>
  <si>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</si>
  <si>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</si>
  <si>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</si>
  <si>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</si>
  <si>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</si>
  <si>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</si>
  <si>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</si>
  <si>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</si>
  <si>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</si>
  <si>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</si>
  <si>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</si>
  <si>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</si>
  <si>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</si>
  <si>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</si>
  <si>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</si>
  <si>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</si>
  <si>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</si>
  <si>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</si>
  <si>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</si>
  <si>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</si>
  <si>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</si>
  <si>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</si>
  <si>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</si>
  <si>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</si>
  <si>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</si>
  <si>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</si>
  <si>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</si>
  <si>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</si>
  <si>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</si>
  <si>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</si>
  <si>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</si>
  <si>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</si>
  <si>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支出功能分类</t>
  </si>
  <si>
    <t>本年拨款</t>
  </si>
  <si>
    <t>上年结转</t>
  </si>
  <si>
    <t>人员经费</t>
  </si>
  <si>
    <t>公用经费</t>
  </si>
  <si>
    <t>1</t>
  </si>
  <si>
    <t>2</t>
  </si>
  <si>
    <t>3=4+9</t>
  </si>
  <si>
    <t>4=5+8</t>
  </si>
  <si>
    <t>5=6+7</t>
  </si>
  <si>
    <t>6</t>
  </si>
  <si>
    <t>7</t>
  </si>
  <si>
    <t>8</t>
  </si>
  <si>
    <t>9=10+13</t>
  </si>
  <si>
    <t>10=11+12</t>
  </si>
  <si>
    <t>11</t>
  </si>
  <si>
    <t>12</t>
  </si>
  <si>
    <t>13</t>
  </si>
  <si>
    <t>“三公”经费合计</t>
  </si>
  <si>
    <t>因公出国（境）费</t>
  </si>
  <si>
    <t>公务用车购置及运行费</t>
  </si>
  <si>
    <t>公务接待费</t>
  </si>
  <si>
    <t>公务用车购置费</t>
  </si>
  <si>
    <t>公务用车运行费</t>
  </si>
  <si>
    <t>1=2+3+6</t>
  </si>
  <si>
    <t>3=4+5</t>
  </si>
  <si>
    <t>无</t>
  </si>
  <si>
    <t>说明：本单位无此公开事项。</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</si>
  <si>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</si>
  <si>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</si>
  <si>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</si>
  <si>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</si>
  <si>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</si>
  <si>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</si>
  <si>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</si>
  <si>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</si>
  <si>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</si>
  <si>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</si>
  <si>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</si>
  <si>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</si>
  <si>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</si>
  <si>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3</t>
  </si>
  <si>
    <t>4</t>
  </si>
  <si>
    <t>5</t>
  </si>
  <si>
    <t>8=9+25</t>
  </si>
  <si>
    <t>9=10+16+…+19</t>
  </si>
  <si>
    <t>10</t>
  </si>
  <si>
    <t>14</t>
  </si>
  <si>
    <t>15</t>
  </si>
  <si>
    <t>16</t>
  </si>
  <si>
    <t>17</t>
  </si>
  <si>
    <t>18</t>
  </si>
  <si>
    <t>19=20+…+24</t>
  </si>
  <si>
    <t>20</t>
  </si>
  <si>
    <t>21</t>
  </si>
  <si>
    <t>22</t>
  </si>
  <si>
    <t>23</t>
  </si>
  <si>
    <t>24</t>
  </si>
  <si>
    <t>25=26+…+30</t>
  </si>
  <si>
    <t>26</t>
  </si>
  <si>
    <t>27</t>
  </si>
  <si>
    <t>28</t>
  </si>
  <si>
    <t>29</t>
  </si>
  <si>
    <t>30</t>
  </si>
  <si>
    <t>532929210000000018401</t>
  </si>
  <si>
    <t>事业人员支出工资</t>
  </si>
  <si>
    <t>30101</t>
  </si>
  <si>
    <t>基本工资</t>
  </si>
  <si>
    <t>30102</t>
  </si>
  <si>
    <t>津贴补贴</t>
  </si>
  <si>
    <t>30103</t>
  </si>
  <si>
    <t>奖金</t>
  </si>
  <si>
    <t>30107</t>
  </si>
  <si>
    <t>绩效工资</t>
  </si>
  <si>
    <t>532929210000000019252</t>
  </si>
  <si>
    <t>社会保障缴费</t>
  </si>
  <si>
    <t>30108</t>
  </si>
  <si>
    <t>机关事业单位基本养老保险缴费</t>
  </si>
  <si>
    <t>30112</t>
  </si>
  <si>
    <t>其他社会保障缴费</t>
  </si>
  <si>
    <t>30110</t>
  </si>
  <si>
    <t>职工基本医疗保险缴费</t>
  </si>
  <si>
    <t>532929210000000019253</t>
  </si>
  <si>
    <t>30113</t>
  </si>
  <si>
    <t>532929210000000023918</t>
  </si>
  <si>
    <t>工会经费</t>
  </si>
  <si>
    <t>30228</t>
  </si>
  <si>
    <t>532929210000000023920</t>
  </si>
  <si>
    <t>其他公用支出</t>
  </si>
  <si>
    <t>30299</t>
  </si>
  <si>
    <t>其他商品和服务支出</t>
  </si>
  <si>
    <t>532929231100001432530</t>
  </si>
  <si>
    <t>事业人员参照公务员规范后绩效奖</t>
  </si>
  <si>
    <t>532929241100002211075</t>
  </si>
  <si>
    <t>事业人员优秀奖励</t>
  </si>
  <si>
    <t>532929241100002353985</t>
  </si>
  <si>
    <t>其他人员补助</t>
  </si>
  <si>
    <t>30305</t>
  </si>
  <si>
    <t>生活补助</t>
  </si>
  <si>
    <t>532929251100003637962</t>
  </si>
  <si>
    <t>云龙县苗尾傈僳族乡卫生院2025年药品、卫生材料采购项目资金</t>
  </si>
  <si>
    <t>30218</t>
  </si>
  <si>
    <t>专用材料费</t>
  </si>
  <si>
    <t>532929251100003638564</t>
  </si>
  <si>
    <t>云龙县苗尾傈僳族乡卫生院2025年运转费用项目资金</t>
  </si>
  <si>
    <t>30201</t>
  </si>
  <si>
    <t>办公费</t>
  </si>
  <si>
    <t>30204</t>
  </si>
  <si>
    <t>手续费</t>
  </si>
  <si>
    <t>30206</t>
  </si>
  <si>
    <t>电费</t>
  </si>
  <si>
    <t>30207</t>
  </si>
  <si>
    <t>邮电费</t>
  </si>
  <si>
    <t>30211</t>
  </si>
  <si>
    <t>差旅费</t>
  </si>
  <si>
    <t>30213</t>
  </si>
  <si>
    <t>维修（护）费</t>
  </si>
  <si>
    <t>532929251100003638623</t>
  </si>
  <si>
    <t>云龙县苗尾傈僳族乡卫生院2025年临聘人员工资专项资金</t>
  </si>
  <si>
    <t>30199</t>
  </si>
  <si>
    <t>其他工资福利支出</t>
  </si>
  <si>
    <t>项目分类</t>
  </si>
  <si>
    <t>项目单位</t>
  </si>
  <si>
    <t>经济科目编码</t>
  </si>
  <si>
    <t>经济科目名称</t>
  </si>
  <si>
    <t>其中：本次下达</t>
  </si>
  <si>
    <t>9=10+22</t>
  </si>
  <si>
    <t>10=11+13+…+16</t>
  </si>
  <si>
    <t>16=17+…+21</t>
  </si>
  <si>
    <t>22=23+…+27</t>
  </si>
  <si>
    <t>312 民生类</t>
  </si>
  <si>
    <t>532929241100002822228</t>
  </si>
  <si>
    <t>云龙县苗尾傈僳族乡卫生院2024年基本公共卫生服务中央补助资金</t>
  </si>
  <si>
    <t>30226</t>
  </si>
  <si>
    <t>劳务费</t>
  </si>
  <si>
    <t>30231</t>
  </si>
  <si>
    <t>公务用车运行维护费</t>
  </si>
  <si>
    <t>30239</t>
  </si>
  <si>
    <t>其他交通费用</t>
  </si>
  <si>
    <t>31002</t>
  </si>
  <si>
    <t>办公设备购置</t>
  </si>
  <si>
    <t>311 专项业务类</t>
  </si>
  <si>
    <t>532929241100002822296</t>
  </si>
  <si>
    <t>云龙县苗尾傈僳族乡卫生院2024年基本药物制度中央补助资金</t>
  </si>
  <si>
    <t>532929241100002824443</t>
  </si>
  <si>
    <t>云龙县苗尾傈僳族乡卫生院2024年基本药物制度和综合改革省级补助资金</t>
  </si>
  <si>
    <t>31003</t>
  </si>
  <si>
    <t>专用设备购置</t>
  </si>
  <si>
    <t>532929241100002824449</t>
  </si>
  <si>
    <t>云龙县苗尾傈僳族乡卫生院2024年基本公共卫生服务省级补助资金</t>
  </si>
  <si>
    <t>532929241100002952866</t>
  </si>
  <si>
    <t>云龙县苗尾乡卫生院2024重大传染病防控中央补助资金</t>
  </si>
  <si>
    <t>532929241100003110890</t>
  </si>
  <si>
    <t>云龙县苗尾傈僳族乡卫生院慢性病诊疗专科建设资金</t>
  </si>
  <si>
    <t>532929241100003110966</t>
  </si>
  <si>
    <t>云龙县苗尾傈僳族乡卫生院2024年基本药物制度第三次中央补助资金</t>
  </si>
  <si>
    <t>532929241100003135423</t>
  </si>
  <si>
    <t>2024年大理州第一批卫生健康切块补助松坪村卫生室建设资金</t>
  </si>
  <si>
    <t>31001</t>
  </si>
  <si>
    <t>房屋建筑物购建</t>
  </si>
  <si>
    <t>532929241100003136139</t>
  </si>
  <si>
    <t>2024年大理州第一批卫生健康切块补助艾滋病防治项目资金</t>
  </si>
  <si>
    <t>532929241100003136193</t>
  </si>
  <si>
    <t>2024年大理州第一批卫生健康切块补助基层人员生活补助州级配套资金</t>
  </si>
  <si>
    <t>532929241100003213607</t>
  </si>
  <si>
    <t>云龙县苗尾傈僳族乡卫生院基本药物制度补助省级结算资金</t>
  </si>
  <si>
    <t>532929241100003223838</t>
  </si>
  <si>
    <t>2024年基本公共卫生服务项目中央结算补助资金</t>
  </si>
  <si>
    <t>532929241100003224710</t>
  </si>
  <si>
    <t>脱贫人口重点人群和农村低收入人群家庭医生签约服务省级结算资金</t>
  </si>
  <si>
    <t>532929241100003258766</t>
  </si>
  <si>
    <t>云龙县苗尾傈僳族乡卫生院2024年重大公共卫生服务结算补助资金</t>
  </si>
  <si>
    <t>532929241100003258906</t>
  </si>
  <si>
    <t>2024年产前检查和4至6岁儿童视力检查资金</t>
  </si>
  <si>
    <t>532929241100003259208</t>
  </si>
  <si>
    <t>2024年第二批医疗卫生事业高质量发展三年行动计划资金</t>
  </si>
  <si>
    <t>532929241100003272158</t>
  </si>
  <si>
    <t>云龙县苗尾傈僳族乡卫生院重大公共卫生服务艾滋病防治资金</t>
  </si>
  <si>
    <t>532929241100003282449</t>
  </si>
  <si>
    <t>云龙县苗尾傈僳族乡卫生院2024年基本公共卫生服务省级结算补助资金</t>
  </si>
  <si>
    <t>532929241100003282706</t>
  </si>
  <si>
    <t>苗尾乡村卫生室能力达标建设设备采购资金</t>
  </si>
  <si>
    <t>532929241100003282733</t>
  </si>
  <si>
    <t>云龙县苗尾傈僳族乡卫生院村卫生室能力达标建设设备采购资金</t>
  </si>
  <si>
    <t>532929241100003363270</t>
  </si>
  <si>
    <t>云龙县苗尾傈僳族乡卫生院表村村卫生室设备采购项目资金</t>
  </si>
  <si>
    <t>532929241100003363274</t>
  </si>
  <si>
    <t>云龙县苗尾傈僳族乡卫生院表村村卫生室建设项目资金</t>
  </si>
  <si>
    <t>31005</t>
  </si>
  <si>
    <t>基础设施建设</t>
  </si>
  <si>
    <t>532929241100003363293</t>
  </si>
  <si>
    <t>云龙县苗尾傈僳族乡卫生院表村村卫生室能力提升专项资金</t>
  </si>
  <si>
    <t>532929241100003363959</t>
  </si>
  <si>
    <t>苗尾卫生院2024年计划生育特殊家庭家庭医生签约个人承担费用补助资金</t>
  </si>
  <si>
    <t>532929251100003634589</t>
  </si>
  <si>
    <t>云龙县苗尾傈僳族乡卫生院2025年办公设备采购项目资金</t>
  </si>
  <si>
    <t>532929251100003634620</t>
  </si>
  <si>
    <t>云龙县苗尾傈僳族乡卫生院2025年政府采购项目资金</t>
  </si>
  <si>
    <t>30202</t>
  </si>
  <si>
    <t>印刷费</t>
  </si>
  <si>
    <t>532929251100003660737</t>
  </si>
  <si>
    <t>连续在村卫生室服务满20年的在岗乡村医生一次性补助资金</t>
  </si>
  <si>
    <t>单位名称、项目名称</t>
  </si>
  <si>
    <t>项目年度绩效目标</t>
  </si>
  <si>
    <t>一级指标</t>
  </si>
  <si>
    <t>二级指标</t>
  </si>
  <si>
    <t>三级指标</t>
  </si>
  <si>
    <t>指标性质</t>
  </si>
  <si>
    <t>指标值</t>
  </si>
  <si>
    <t>度量单位</t>
  </si>
  <si>
    <t>指标属性</t>
  </si>
  <si>
    <t>指标内容</t>
  </si>
  <si>
    <t>落实进一步深化改革促进乡村医疗卫生体系健康发展</t>
  </si>
  <si>
    <t>产出指标</t>
  </si>
  <si>
    <t>数量指标</t>
  </si>
  <si>
    <t>连续20年在岗村医人数</t>
  </si>
  <si>
    <t>=</t>
  </si>
  <si>
    <t>人</t>
  </si>
  <si>
    <t>定量指标</t>
  </si>
  <si>
    <t>时效指标</t>
  </si>
  <si>
    <t>补助资金兑付及时率</t>
  </si>
  <si>
    <t>&gt;=</t>
  </si>
  <si>
    <t>80</t>
  </si>
  <si>
    <t>%</t>
  </si>
  <si>
    <t>效益指标</t>
  </si>
  <si>
    <t>社会效益</t>
  </si>
  <si>
    <t>乡村医疗卫生体系</t>
  </si>
  <si>
    <t>逐步完善</t>
  </si>
  <si>
    <t>定性指标</t>
  </si>
  <si>
    <t>满意度指标</t>
  </si>
  <si>
    <t>服务对象满意度</t>
  </si>
  <si>
    <t>乡村医生满意度</t>
  </si>
  <si>
    <t>逐年提升</t>
  </si>
  <si>
    <t>改善医疗办公环境，保障医院正常运转</t>
  </si>
  <si>
    <t>质量指标</t>
  </si>
  <si>
    <t>采购设备的利用率</t>
  </si>
  <si>
    <t>100</t>
  </si>
  <si>
    <t>使用率每下降2%减1分</t>
  </si>
  <si>
    <t>改善医疗、办公环境，保障医院正常运转</t>
  </si>
  <si>
    <t>使用人员满意度</t>
  </si>
  <si>
    <t>85</t>
  </si>
  <si>
    <t>根据使用人员满意度调查表测算</t>
  </si>
  <si>
    <t>促进居民健康意识的提高和不良生活方式的改变，帮助居民树立起自我健康管理的理念，减少主要健康危险因素，预防和控制传染病及慢性病的发生和流行，提高公共卫生服务和突发公共卫生事件应急处置能力，建立起维护居民健康的第一道屏障，提高居民健康素养</t>
  </si>
  <si>
    <r>
      <rPr>
        <sz val="9.75"/>
        <color rgb="FF242B39"/>
        <rFont val="Helvetica"/>
        <charset val="134"/>
      </rPr>
      <t>产出指标</t>
    </r>
  </si>
  <si>
    <r>
      <rPr>
        <sz val="9.75"/>
        <color rgb="FF242B39"/>
        <rFont val="Helvetica"/>
        <charset val="134"/>
      </rPr>
      <t>数量指标</t>
    </r>
  </si>
  <si>
    <t>适龄儿童国家免疫规划疫苗接种率</t>
  </si>
  <si>
    <r>
      <rPr>
        <sz val="9.75"/>
        <color rgb="FF242B39"/>
        <rFont val="Helvetica"/>
        <charset val="134"/>
      </rPr>
      <t>&gt;=</t>
    </r>
  </si>
  <si>
    <r>
      <rPr>
        <sz val="9.75"/>
        <color rgb="FF242B39"/>
        <rFont val="Helvetica"/>
        <charset val="134"/>
      </rPr>
      <t>定量指标</t>
    </r>
  </si>
  <si>
    <t>适龄儿童是否及时接种免疫疫苗</t>
  </si>
  <si>
    <r>
      <rPr>
        <sz val="9.75"/>
        <color rgb="FF242B39"/>
        <rFont val="Helvetica"/>
        <charset val="134"/>
      </rPr>
      <t>孕产妇管理率</t>
    </r>
  </si>
  <si>
    <r>
      <rPr>
        <sz val="9.75"/>
        <color rgb="FF242B39"/>
        <rFont val="Helvetica"/>
        <charset val="134"/>
      </rPr>
      <t>国家公共卫生服务规范</t>
    </r>
  </si>
  <si>
    <r>
      <rPr>
        <sz val="9.75"/>
        <color rgb="FF242B39"/>
        <rFont val="Helvetica"/>
        <charset val="134"/>
      </rPr>
      <t>老年人健康管理率</t>
    </r>
  </si>
  <si>
    <r>
      <rPr>
        <sz val="9.75"/>
        <color rgb="FF242B39"/>
        <rFont val="Helvetica"/>
        <charset val="134"/>
      </rPr>
      <t>成本指标</t>
    </r>
  </si>
  <si>
    <r>
      <rPr>
        <sz val="9.75"/>
        <color rgb="FF242B39"/>
        <rFont val="Helvetica"/>
        <charset val="134"/>
      </rPr>
      <t>经济成本指标</t>
    </r>
  </si>
  <si>
    <r>
      <rPr>
        <sz val="9.75"/>
        <color rgb="FF242B39"/>
        <rFont val="Helvetica"/>
        <charset val="134"/>
      </rPr>
      <t>乡村医生劳务费发放情况</t>
    </r>
  </si>
  <si>
    <r>
      <rPr>
        <sz val="9.75"/>
        <color rgb="FF242B39"/>
        <rFont val="Helvetica"/>
        <charset val="134"/>
      </rPr>
      <t>效益指标</t>
    </r>
  </si>
  <si>
    <r>
      <rPr>
        <sz val="9.75"/>
        <color rgb="FF242B39"/>
        <rFont val="Helvetica"/>
        <charset val="134"/>
      </rPr>
      <t>社会效益</t>
    </r>
  </si>
  <si>
    <r>
      <rPr>
        <sz val="9.75"/>
        <color rgb="FF242B39"/>
        <rFont val="Helvetica"/>
        <charset val="134"/>
      </rPr>
      <t>居民健康保健意识和健康知识</t>
    </r>
  </si>
  <si>
    <t>居民健康保健意识和健康知识知晓率</t>
  </si>
  <si>
    <r>
      <rPr>
        <sz val="9.75"/>
        <color rgb="FF242B39"/>
        <rFont val="Helvetica"/>
        <charset val="134"/>
      </rPr>
      <t>满意度指标</t>
    </r>
  </si>
  <si>
    <t>服务对象满度</t>
  </si>
  <si>
    <r>
      <rPr>
        <sz val="9.75"/>
        <color rgb="FF242B39"/>
        <rFont val="Helvetica"/>
        <charset val="134"/>
      </rPr>
      <t>群众满意度</t>
    </r>
  </si>
  <si>
    <t>群众满意度</t>
  </si>
  <si>
    <t>全策全力做好卫生健康工作</t>
  </si>
  <si>
    <r>
      <rPr>
        <sz val="9.75"/>
        <color rgb="FF242B39"/>
        <rFont val="Helvetica"/>
        <charset val="134"/>
      </rPr>
      <t>服务对象满意度</t>
    </r>
  </si>
  <si>
    <t>1个</t>
  </si>
  <si>
    <t>个（项）</t>
  </si>
  <si>
    <t xml:space="preserve"> 
慢性病诊疗专科数量</t>
  </si>
  <si>
    <r>
      <rPr>
        <sz val="9.75"/>
        <color rgb="FF242B39"/>
        <rFont val="Helvetica"/>
        <charset val="134"/>
      </rPr>
      <t>质量指标</t>
    </r>
  </si>
  <si>
    <r>
      <rPr>
        <sz val="9.75"/>
        <color rgb="FF242B39"/>
        <rFont val="Helvetica"/>
        <charset val="134"/>
      </rPr>
      <t>年内高血压、糖尿病、高血脂、慢阻肺患者诊疗人次数</t>
    </r>
  </si>
  <si>
    <r>
      <rPr>
        <sz val="9.75"/>
        <color rgb="FF242B39"/>
        <rFont val="Helvetica"/>
        <charset val="134"/>
      </rPr>
      <t>逐步提高</t>
    </r>
  </si>
  <si>
    <r>
      <rPr>
        <sz val="9.75"/>
        <color rgb="FF242B39"/>
        <rFont val="Helvetica"/>
        <charset val="134"/>
      </rPr>
      <t>定性指标</t>
    </r>
  </si>
  <si>
    <t>年内高血压、糖尿病、高血脂、</t>
  </si>
  <si>
    <r>
      <rPr>
        <sz val="9.75"/>
        <color rgb="FF242B39"/>
        <rFont val="Helvetica"/>
        <charset val="134"/>
      </rPr>
      <t>辖区居民满意度</t>
    </r>
  </si>
  <si>
    <t>辖区居民满意度</t>
  </si>
  <si>
    <r>
      <rPr>
        <sz val="9.75"/>
        <color rgb="FF242B39"/>
        <rFont val="Helvetica"/>
        <charset val="134"/>
      </rPr>
      <t>患者满意度</t>
    </r>
  </si>
  <si>
    <t xml:space="preserve"> 
患者满意度</t>
  </si>
  <si>
    <t>8=9+10</t>
  </si>
  <si>
    <t>9</t>
  </si>
  <si>
    <t>采购项目</t>
  </si>
  <si>
    <t>采购品目</t>
  </si>
  <si>
    <t>计量
单位</t>
  </si>
  <si>
    <t>数量</t>
  </si>
  <si>
    <t>面向中小企业预留资金</t>
  </si>
  <si>
    <t>7=8+19</t>
  </si>
  <si>
    <t>8=9+…+13</t>
  </si>
  <si>
    <t>13=14+…+18</t>
  </si>
  <si>
    <t>台式计算机</t>
  </si>
  <si>
    <t>A02010105 台式计算机</t>
  </si>
  <si>
    <t>台</t>
  </si>
  <si>
    <t>多功能一体机</t>
  </si>
  <si>
    <t>A02020400 多功能一体机</t>
  </si>
  <si>
    <t>惠普打印机</t>
  </si>
  <si>
    <t>A02021003 A4黑白打印机</t>
  </si>
  <si>
    <t>碎纸机</t>
  </si>
  <si>
    <t>A02021301 碎纸机</t>
  </si>
  <si>
    <t>不间断电源（UPS）</t>
  </si>
  <si>
    <t>A02061504 不间断电源</t>
  </si>
  <si>
    <t>个</t>
  </si>
  <si>
    <t>A4复印纸</t>
  </si>
  <si>
    <t>A05040101 复印纸</t>
  </si>
  <si>
    <t>箱</t>
  </si>
  <si>
    <t>A5复印纸</t>
  </si>
  <si>
    <t>车辆保险</t>
  </si>
  <si>
    <t>C1804010201 机动车保险服务</t>
  </si>
  <si>
    <t>年</t>
  </si>
  <si>
    <t>印刷服务</t>
  </si>
  <si>
    <t>C23090100 印刷服务</t>
  </si>
  <si>
    <t>车辆维修服务</t>
  </si>
  <si>
    <t>C23120301 车辆维修和保养服务</t>
  </si>
  <si>
    <t>车辆加油</t>
  </si>
  <si>
    <t>C23120302 车辆加油、添加燃料服务</t>
  </si>
  <si>
    <t>政府购买服务项目</t>
  </si>
  <si>
    <t>政府购买服务指导性目录代码</t>
  </si>
  <si>
    <t>所属服务类别</t>
  </si>
  <si>
    <t>所属服务领域</t>
  </si>
  <si>
    <t>购买内容简述</t>
  </si>
  <si>
    <t>资金来源</t>
  </si>
  <si>
    <t>地        区</t>
  </si>
  <si>
    <t>诺邓镇</t>
  </si>
  <si>
    <t>宝丰乡</t>
  </si>
  <si>
    <t>关坪乡</t>
  </si>
  <si>
    <t>团结乡</t>
  </si>
  <si>
    <t>检槽乡</t>
  </si>
  <si>
    <t>长新乡</t>
  </si>
  <si>
    <t>白石镇</t>
  </si>
  <si>
    <t>功果桥镇</t>
  </si>
  <si>
    <t>漕涧镇</t>
  </si>
  <si>
    <t>苗尾乡</t>
  </si>
  <si>
    <t>民建乡</t>
  </si>
  <si>
    <t>3=4+5+6</t>
  </si>
  <si>
    <t>7=8+…+18</t>
  </si>
  <si>
    <t>资产类别</t>
  </si>
  <si>
    <t>资产分类代码.名称</t>
  </si>
  <si>
    <t>资产名称</t>
  </si>
  <si>
    <t>计量单位</t>
  </si>
  <si>
    <t>财政部门批复数</t>
  </si>
  <si>
    <t>单价</t>
  </si>
  <si>
    <t>金额</t>
  </si>
  <si>
    <t>上级补助</t>
  </si>
  <si>
    <t>项目级次</t>
  </si>
  <si>
    <r>
      <rPr>
        <sz val="11"/>
        <color rgb="FF000000"/>
        <rFont val="宋体"/>
        <charset val="134"/>
      </rPr>
      <t>202</t>
    </r>
    <r>
      <rPr>
        <sz val="11"/>
        <color rgb="FF000000"/>
        <rFont val="宋体"/>
        <charset val="134"/>
      </rPr>
      <t>5</t>
    </r>
    <r>
      <rPr>
        <sz val="11"/>
        <color rgb="FF000000"/>
        <rFont val="宋体"/>
        <charset val="134"/>
      </rPr>
      <t>年</t>
    </r>
  </si>
  <si>
    <r>
      <rPr>
        <sz val="11"/>
        <color rgb="FF000000"/>
        <rFont val="宋体"/>
        <charset val="134"/>
      </rPr>
      <t>202</t>
    </r>
    <r>
      <rPr>
        <sz val="11"/>
        <color rgb="FF000000"/>
        <rFont val="宋体"/>
        <charset val="134"/>
      </rPr>
      <t>6</t>
    </r>
    <r>
      <rPr>
        <sz val="11"/>
        <color rgb="FF000000"/>
        <rFont val="宋体"/>
        <charset val="134"/>
      </rPr>
      <t>年</t>
    </r>
  </si>
  <si>
    <r>
      <rPr>
        <sz val="11"/>
        <color rgb="FF000000"/>
        <rFont val="宋体"/>
        <charset val="134"/>
      </rPr>
      <t>202</t>
    </r>
    <r>
      <rPr>
        <sz val="11"/>
        <color rgb="FF000000"/>
        <rFont val="宋体"/>
        <charset val="134"/>
      </rPr>
      <t>7</t>
    </r>
    <r>
      <rPr>
        <sz val="11"/>
        <color rgb="FF000000"/>
        <rFont val="宋体"/>
        <charset val="134"/>
      </rPr>
      <t>年</t>
    </r>
  </si>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</sst>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s>
  <fonts count="72">
    <font>
      <sz val="10"/>
      <name val="Arial"/>
      <charset val="134"/>
    </font>
    <font>
      <sz val="10"/>
      <name val="宋体"/>
      <charset val="134"/>
    </font>
    <font>
      <sz val="10"/>
      <color rgb="FF000000"/>
      <name val="宋体"/>
      <charset val="134"/>
    </font>
    <font>
      <sz val="23"/>
      <color rgb="FF000000"/>
      <name val="方正小标宋_GBK"/>
      <charset val="134"/>
    </font>
    <font>
      <sz val="11"/>
      <color rgb="FF000000"/>
      <name val="宋体"/>
      <charset val="134"/>
    </font>
    <font>
      <b/>
      <sz val="9"/>
      <color rgb="FF000000"/>
      <name val="SimSun"/>
      <charset val="134"/>
    </font>
    <font>
      <b/>
      <sz val="9"/>
      <color rgb="FF000000"/>
      <name val="Times New Roman"/>
      <charset val="134"/>
    </font>
    <font>
      <sz val="9"/>
      <color rgb="FF000000"/>
      <name val="SimSun"/>
      <charset val="134"/>
    </font>
    <font>
      <sz val="9"/>
      <color rgb="FF000000"/>
      <name val="Times New Roman"/>
      <charset val="134"/>
    </font>
    <font>
      <b/>
      <sz val="9"/>
      <name val="宋体"/>
      <charset val="134"/>
    </font>
    <font>
      <sz val="9"/>
      <name val="Times New Roman"/>
      <charset val="134"/>
    </font>
    <font>
      <sz val="9"/>
      <color rgb="FF000000"/>
      <name val="宋体"/>
      <charset val="134"/>
    </font>
    <font>
      <sz val="9"/>
      <name val="宋体"/>
      <charset val="134"/>
    </font>
    <font>
      <b/>
      <sz val="10"/>
      <name val="宋体"/>
      <charset val="134"/>
    </font>
    <font>
      <sz val="10"/>
      <color indexed="8"/>
      <name val="宋体"/>
      <charset val="134"/>
    </font>
    <font>
      <sz val="20"/>
      <color indexed="8"/>
      <name val="方正小标宋_GBK"/>
      <charset val="134"/>
    </font>
    <font>
      <sz val="11"/>
      <color indexed="8"/>
      <name val="宋体"/>
      <charset val="134"/>
    </font>
    <font>
      <sz val="11"/>
      <name val="宋体"/>
      <charset val="134"/>
    </font>
    <font>
      <sz val="11"/>
      <color theme="1"/>
      <name val="宋体"/>
      <charset val="134"/>
      <scheme val="minor"/>
    </font>
    <font>
      <sz val="12"/>
      <color indexed="8"/>
      <name val="宋体"/>
      <charset val="134"/>
    </font>
    <font>
      <sz val="10"/>
      <color indexed="8"/>
      <name val="Times New Roman"/>
      <charset val="134"/>
    </font>
    <font>
      <b/>
      <sz val="10"/>
      <color rgb="FF000000"/>
      <name val="宋体"/>
      <charset val="134"/>
    </font>
    <font>
      <sz val="20"/>
      <color rgb="FF000000"/>
      <name val="方正小标宋_GBK"/>
      <charset val="134"/>
    </font>
    <font>
      <sz val="11"/>
      <name val="宋体"/>
      <charset val="134"/>
      <scheme val="minor"/>
    </font>
    <font>
      <sz val="30"/>
      <name val="宋体"/>
      <charset val="134"/>
    </font>
    <font>
      <b/>
      <sz val="11"/>
      <color rgb="FF000000"/>
      <name val="宋体"/>
      <charset val="134"/>
    </font>
    <font>
      <b/>
      <sz val="10"/>
      <name val="Times New Roman"/>
      <charset val="134"/>
    </font>
    <font>
      <b/>
      <sz val="9"/>
      <name val="Times New Roman"/>
      <charset val="134"/>
    </font>
    <font>
      <sz val="34"/>
      <name val="宋体"/>
      <charset val="134"/>
    </font>
    <font>
      <sz val="8"/>
      <color rgb="FF000000"/>
      <name val="宋体"/>
      <charset val="134"/>
    </font>
    <font>
      <b/>
      <u/>
      <sz val="12"/>
      <color theme="10"/>
      <name val="方正仿宋_GBK"/>
      <charset val="134"/>
    </font>
    <font>
      <sz val="9"/>
      <color theme="1"/>
      <name val="宋体"/>
      <charset val="134"/>
    </font>
    <font>
      <sz val="10"/>
      <color rgb="FFFFFFFF"/>
      <name val="宋体"/>
      <charset val="134"/>
    </font>
    <font>
      <b/>
      <sz val="9"/>
      <color rgb="FF000000"/>
      <name val="宋体"/>
      <charset val="134"/>
    </font>
    <font>
      <sz val="24"/>
      <name val="宋体"/>
      <charset val="134"/>
    </font>
    <font>
      <sz val="9.75"/>
      <color rgb="FF242B39"/>
      <name val="Helvetica"/>
      <charset val="134"/>
    </font>
    <font>
      <sz val="10"/>
      <color rgb="FF242B39"/>
      <name val="宋体"/>
      <charset val="134"/>
    </font>
    <font>
      <sz val="9"/>
      <name val="SimSun"/>
      <charset val="134"/>
    </font>
    <font>
      <b/>
      <sz val="10"/>
      <color rgb="FF000000"/>
      <name val="Times New Roman"/>
      <charset val="134"/>
    </font>
    <font>
      <sz val="12"/>
      <name val="宋体"/>
      <charset val="134"/>
    </font>
    <font>
      <sz val="18"/>
      <name val="方正小标宋简体"/>
      <charset val="134"/>
    </font>
    <font>
      <sz val="18"/>
      <name val="华文中宋"/>
      <charset val="134"/>
    </font>
    <font>
      <sz val="10"/>
      <color indexed="8"/>
      <name val="宋体"/>
      <charset val="134"/>
      <scheme val="minor"/>
    </font>
    <font>
      <sz val="10"/>
      <color rgb="FF000000"/>
      <name val="Times New Roman"/>
      <charset val="134"/>
    </font>
    <font>
      <sz val="10"/>
      <name val="Times New Roman"/>
      <charset val="134"/>
    </font>
    <font>
      <sz val="18"/>
      <name val="宋体"/>
      <charset val="134"/>
    </font>
    <font>
      <sz val="9"/>
      <color rgb="FF000000"/>
      <name val="simsun"/>
      <charset val="134"/>
    </font>
    <font>
      <sz val="12"/>
      <name val="Arial"/>
      <charset val="134"/>
    </font>
    <font>
      <b/>
      <sz val="20"/>
      <color rgb="FF0033CC"/>
      <name val="方正楷体_GBK"/>
      <charset val="134"/>
    </font>
    <font>
      <sz val="12"/>
      <color rgb="FF0033CC"/>
      <name val="方正楷体_GBK"/>
      <charset val="134"/>
    </font>
    <font>
      <sz val="12"/>
      <color rgb="FF0033CC"/>
      <name val="宋体"/>
      <charset val="134"/>
      <scheme val="minor"/>
    </font>
    <font>
      <sz val="40"/>
      <name val="方正小标宋_GBK"/>
      <charset val="134"/>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52" fillId="0" borderId="0" applyNumberFormat="0" applyFill="0" applyBorder="0" applyAlignment="0" applyProtection="0"/>
    <xf numFmtId="0" fontId="53" fillId="0" borderId="0" applyNumberFormat="0" applyFill="0" applyBorder="0" applyAlignment="0" applyProtection="0">
      <alignment vertical="center"/>
    </xf>
    <xf numFmtId="0" fontId="18" fillId="3" borderId="19"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20" applyNumberFormat="0" applyFill="0" applyAlignment="0" applyProtection="0">
      <alignment vertical="center"/>
    </xf>
    <xf numFmtId="0" fontId="58" fillId="0" borderId="20" applyNumberFormat="0" applyFill="0" applyAlignment="0" applyProtection="0">
      <alignment vertical="center"/>
    </xf>
    <xf numFmtId="0" fontId="59" fillId="0" borderId="21" applyNumberFormat="0" applyFill="0" applyAlignment="0" applyProtection="0">
      <alignment vertical="center"/>
    </xf>
    <xf numFmtId="0" fontId="59" fillId="0" borderId="0" applyNumberFormat="0" applyFill="0" applyBorder="0" applyAlignment="0" applyProtection="0">
      <alignment vertical="center"/>
    </xf>
    <xf numFmtId="0" fontId="60" fillId="4" borderId="22" applyNumberFormat="0" applyAlignment="0" applyProtection="0">
      <alignment vertical="center"/>
    </xf>
    <xf numFmtId="0" fontId="61" fillId="5" borderId="23" applyNumberFormat="0" applyAlignment="0" applyProtection="0">
      <alignment vertical="center"/>
    </xf>
    <xf numFmtId="0" fontId="62" fillId="5" borderId="22" applyNumberFormat="0" applyAlignment="0" applyProtection="0">
      <alignment vertical="center"/>
    </xf>
    <xf numFmtId="0" fontId="63" fillId="6" borderId="24" applyNumberFormat="0" applyAlignment="0" applyProtection="0">
      <alignment vertical="center"/>
    </xf>
    <xf numFmtId="0" fontId="64" fillId="0" borderId="25" applyNumberFormat="0" applyFill="0" applyAlignment="0" applyProtection="0">
      <alignment vertical="center"/>
    </xf>
    <xf numFmtId="0" fontId="65" fillId="0" borderId="26" applyNumberFormat="0" applyFill="0" applyAlignment="0" applyProtection="0">
      <alignment vertical="center"/>
    </xf>
    <xf numFmtId="0" fontId="66" fillId="7" borderId="0" applyNumberFormat="0" applyBorder="0" applyAlignment="0" applyProtection="0">
      <alignment vertical="center"/>
    </xf>
    <xf numFmtId="0" fontId="67" fillId="8" borderId="0" applyNumberFormat="0" applyBorder="0" applyAlignment="0" applyProtection="0">
      <alignment vertical="center"/>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70" fillId="11" borderId="0" applyNumberFormat="0" applyBorder="0" applyAlignment="0" applyProtection="0">
      <alignment vertical="center"/>
    </xf>
    <xf numFmtId="0" fontId="70" fillId="12" borderId="0" applyNumberFormat="0" applyBorder="0" applyAlignment="0" applyProtection="0">
      <alignment vertical="center"/>
    </xf>
    <xf numFmtId="0" fontId="69" fillId="13" borderId="0" applyNumberFormat="0" applyBorder="0" applyAlignment="0" applyProtection="0">
      <alignment vertical="center"/>
    </xf>
    <xf numFmtId="0" fontId="69" fillId="14" borderId="0" applyNumberFormat="0" applyBorder="0" applyAlignment="0" applyProtection="0">
      <alignment vertical="center"/>
    </xf>
    <xf numFmtId="0" fontId="70" fillId="15" borderId="0" applyNumberFormat="0" applyBorder="0" applyAlignment="0" applyProtection="0">
      <alignment vertical="center"/>
    </xf>
    <xf numFmtId="0" fontId="70" fillId="16" borderId="0" applyNumberFormat="0" applyBorder="0" applyAlignment="0" applyProtection="0">
      <alignment vertical="center"/>
    </xf>
    <xf numFmtId="0" fontId="69" fillId="17" borderId="0" applyNumberFormat="0" applyBorder="0" applyAlignment="0" applyProtection="0">
      <alignment vertical="center"/>
    </xf>
    <xf numFmtId="0" fontId="69" fillId="18" borderId="0" applyNumberFormat="0" applyBorder="0" applyAlignment="0" applyProtection="0">
      <alignment vertical="center"/>
    </xf>
    <xf numFmtId="0" fontId="70" fillId="19" borderId="0" applyNumberFormat="0" applyBorder="0" applyAlignment="0" applyProtection="0">
      <alignment vertical="center"/>
    </xf>
    <xf numFmtId="0" fontId="70" fillId="20" borderId="0" applyNumberFormat="0" applyBorder="0" applyAlignment="0" applyProtection="0">
      <alignment vertical="center"/>
    </xf>
    <xf numFmtId="0" fontId="69" fillId="21" borderId="0" applyNumberFormat="0" applyBorder="0" applyAlignment="0" applyProtection="0">
      <alignment vertical="center"/>
    </xf>
    <xf numFmtId="0" fontId="69" fillId="22" borderId="0" applyNumberFormat="0" applyBorder="0" applyAlignment="0" applyProtection="0">
      <alignment vertical="center"/>
    </xf>
    <xf numFmtId="0" fontId="70" fillId="23" borderId="0" applyNumberFormat="0" applyBorder="0" applyAlignment="0" applyProtection="0">
      <alignment vertical="center"/>
    </xf>
    <xf numFmtId="0" fontId="70" fillId="24" borderId="0" applyNumberFormat="0" applyBorder="0" applyAlignment="0" applyProtection="0">
      <alignment vertical="center"/>
    </xf>
    <xf numFmtId="0" fontId="69" fillId="25" borderId="0" applyNumberFormat="0" applyBorder="0" applyAlignment="0" applyProtection="0">
      <alignment vertical="center"/>
    </xf>
    <xf numFmtId="0" fontId="69" fillId="26" borderId="0" applyNumberFormat="0" applyBorder="0" applyAlignment="0" applyProtection="0">
      <alignment vertical="center"/>
    </xf>
    <xf numFmtId="0" fontId="70" fillId="27" borderId="0" applyNumberFormat="0" applyBorder="0" applyAlignment="0" applyProtection="0">
      <alignment vertical="center"/>
    </xf>
    <xf numFmtId="0" fontId="70" fillId="28" borderId="0" applyNumberFormat="0" applyBorder="0" applyAlignment="0" applyProtection="0">
      <alignment vertical="center"/>
    </xf>
    <xf numFmtId="0" fontId="69" fillId="29" borderId="0" applyNumberFormat="0" applyBorder="0" applyAlignment="0" applyProtection="0">
      <alignment vertical="center"/>
    </xf>
    <xf numFmtId="0" fontId="69" fillId="30" borderId="0" applyNumberFormat="0" applyBorder="0" applyAlignment="0" applyProtection="0">
      <alignment vertical="center"/>
    </xf>
    <xf numFmtId="0" fontId="70" fillId="31" borderId="0" applyNumberFormat="0" applyBorder="0" applyAlignment="0" applyProtection="0">
      <alignment vertical="center"/>
    </xf>
    <xf numFmtId="0" fontId="70" fillId="32" borderId="0" applyNumberFormat="0" applyBorder="0" applyAlignment="0" applyProtection="0">
      <alignment vertical="center"/>
    </xf>
    <xf numFmtId="0" fontId="69" fillId="33" borderId="0" applyNumberFormat="0" applyBorder="0" applyAlignment="0" applyProtection="0">
      <alignment vertical="center"/>
    </xf>
    <xf numFmtId="0" fontId="39" fillId="0" borderId="0"/>
    <xf numFmtId="0" fontId="18" fillId="0" borderId="0"/>
    <xf numFmtId="0" fontId="39" fillId="0" borderId="0">
      <alignment vertical="center"/>
    </xf>
    <xf numFmtId="0" fontId="12" fillId="0" borderId="0">
      <alignment vertical="top"/>
      <protection locked="0"/>
    </xf>
    <xf numFmtId="0" fontId="39" fillId="0" borderId="0">
      <alignment vertical="center"/>
    </xf>
    <xf numFmtId="0" fontId="71" fillId="0" borderId="0">
      <alignment vertical="top"/>
      <protection locked="0"/>
    </xf>
    <xf numFmtId="0" fontId="39" fillId="0" borderId="0"/>
    <xf numFmtId="0" fontId="12" fillId="0" borderId="0">
      <alignment vertical="top"/>
      <protection locked="0"/>
    </xf>
    <xf numFmtId="0" fontId="0" fillId="0" borderId="0"/>
    <xf numFmtId="0" fontId="0" fillId="0" borderId="0"/>
    <xf numFmtId="0" fontId="1" fillId="0" borderId="0"/>
    <xf numFmtId="0" fontId="1" fillId="0" borderId="0"/>
    <xf numFmtId="0" fontId="1" fillId="0" borderId="0"/>
    <xf numFmtId="49" fontId="12" fillId="0" borderId="2">
      <alignment horizontal="left" vertical="center" wrapText="1"/>
    </xf>
  </cellStyleXfs>
  <cellXfs count="299">
    <xf numFmtId="0" fontId="0" fillId="0" borderId="0" xfId="0"/>
    <xf numFmtId="0" fontId="1" fillId="0" borderId="0" xfId="54" applyFont="1" applyFill="1" applyBorder="1" applyAlignment="1" applyProtection="1"/>
    <xf numFmtId="49" fontId="2" fillId="0" borderId="0" xfId="54" applyNumberFormat="1" applyFont="1" applyFill="1" applyBorder="1" applyAlignment="1" applyProtection="1"/>
    <xf numFmtId="0" fontId="2" fillId="0" borderId="0" xfId="54" applyFont="1" applyFill="1" applyBorder="1" applyAlignment="1" applyProtection="1"/>
    <xf numFmtId="0" fontId="2" fillId="0" borderId="0" xfId="54" applyFont="1" applyFill="1" applyBorder="1" applyAlignment="1" applyProtection="1">
      <alignment horizontal="right" vertical="center"/>
      <protection locked="0"/>
    </xf>
    <xf numFmtId="0" fontId="3" fillId="0" borderId="0" xfId="54" applyFont="1" applyFill="1" applyBorder="1" applyAlignment="1" applyProtection="1">
      <alignment horizontal="center" vertical="center"/>
    </xf>
    <xf numFmtId="0" fontId="4" fillId="0" borderId="0" xfId="54" applyFont="1" applyFill="1" applyBorder="1" applyAlignment="1" applyProtection="1">
      <alignment vertical="center"/>
      <protection locked="0"/>
    </xf>
    <xf numFmtId="0" fontId="4" fillId="0" borderId="0" xfId="54" applyFont="1" applyFill="1" applyBorder="1" applyAlignment="1" applyProtection="1">
      <alignment vertical="center"/>
    </xf>
    <xf numFmtId="0" fontId="4" fillId="0" borderId="0" xfId="54" applyFont="1" applyFill="1" applyBorder="1" applyAlignment="1" applyProtection="1"/>
    <xf numFmtId="0" fontId="4" fillId="0" borderId="0" xfId="54" applyFont="1" applyFill="1" applyBorder="1" applyAlignment="1" applyProtection="1">
      <alignment horizontal="center" vertical="center"/>
      <protection locked="0"/>
    </xf>
    <xf numFmtId="0" fontId="4" fillId="0" borderId="1" xfId="54" applyFont="1" applyFill="1" applyBorder="1" applyAlignment="1" applyProtection="1">
      <alignment horizontal="center" vertical="center" wrapText="1"/>
      <protection locked="0"/>
    </xf>
    <xf numFmtId="0" fontId="4" fillId="0" borderId="1" xfId="54" applyFont="1" applyFill="1" applyBorder="1" applyAlignment="1" applyProtection="1">
      <alignment horizontal="center" vertical="center" wrapText="1"/>
    </xf>
    <xf numFmtId="0" fontId="4" fillId="0" borderId="1" xfId="54" applyFont="1" applyFill="1" applyBorder="1" applyAlignment="1" applyProtection="1">
      <alignment horizontal="center" vertical="center"/>
    </xf>
    <xf numFmtId="0" fontId="2" fillId="0" borderId="1" xfId="54"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protection locked="0"/>
    </xf>
    <xf numFmtId="49" fontId="5" fillId="0" borderId="2" xfId="62" applyNumberFormat="1" applyFont="1" applyBorder="1">
      <alignment horizontal="left" vertical="center" wrapText="1"/>
    </xf>
    <xf numFmtId="176" fontId="6" fillId="0" borderId="2" xfId="0" applyNumberFormat="1" applyFont="1" applyFill="1" applyBorder="1" applyAlignment="1">
      <alignment horizontal="right" vertical="center"/>
    </xf>
    <xf numFmtId="0" fontId="7" fillId="0" borderId="2" xfId="0" applyFont="1" applyFill="1" applyBorder="1" applyAlignment="1" applyProtection="1">
      <alignment horizontal="left" vertical="center" wrapText="1"/>
      <protection locked="0"/>
    </xf>
    <xf numFmtId="49" fontId="7"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right" vertical="center"/>
    </xf>
    <xf numFmtId="0" fontId="9" fillId="0" borderId="1" xfId="54" applyFont="1" applyFill="1" applyBorder="1" applyAlignment="1" applyProtection="1">
      <alignment horizontal="center" vertical="center" wrapText="1"/>
      <protection locked="0"/>
    </xf>
    <xf numFmtId="0" fontId="9" fillId="0" borderId="1" xfId="54" applyFont="1" applyFill="1" applyBorder="1" applyAlignment="1" applyProtection="1">
      <alignment horizontal="left" vertical="center" wrapText="1"/>
      <protection locked="0"/>
    </xf>
    <xf numFmtId="0" fontId="10" fillId="0" borderId="1" xfId="54" applyFont="1" applyFill="1" applyBorder="1" applyAlignment="1" applyProtection="1">
      <alignment horizontal="right" vertical="center" wrapText="1"/>
      <protection locked="0"/>
    </xf>
    <xf numFmtId="0" fontId="2" fillId="0" borderId="1" xfId="54" applyFont="1" applyFill="1" applyBorder="1" applyAlignment="1" applyProtection="1">
      <alignment horizontal="center" vertical="center"/>
    </xf>
    <xf numFmtId="0" fontId="11" fillId="0" borderId="1" xfId="54" applyFont="1" applyFill="1" applyBorder="1" applyAlignment="1" applyProtection="1">
      <alignment horizontal="center" vertical="center" wrapText="1"/>
    </xf>
    <xf numFmtId="0" fontId="12" fillId="0" borderId="1" xfId="54" applyFont="1" applyFill="1" applyBorder="1" applyAlignment="1" applyProtection="1">
      <alignment vertical="center" wrapText="1"/>
      <protection locked="0"/>
    </xf>
    <xf numFmtId="0" fontId="11" fillId="0" borderId="1" xfId="54" applyFont="1" applyFill="1" applyBorder="1" applyAlignment="1" applyProtection="1">
      <alignment vertical="center" wrapText="1"/>
    </xf>
    <xf numFmtId="0" fontId="10" fillId="0" borderId="3" xfId="54" applyFont="1" applyFill="1" applyBorder="1" applyAlignment="1" applyProtection="1">
      <alignment horizontal="right" vertical="center" wrapText="1"/>
    </xf>
    <xf numFmtId="0" fontId="13" fillId="0" borderId="1" xfId="54" applyFont="1" applyFill="1" applyBorder="1" applyAlignment="1" applyProtection="1">
      <alignment horizontal="center" vertical="center" wrapText="1"/>
      <protection locked="0"/>
    </xf>
    <xf numFmtId="0" fontId="9" fillId="0" borderId="1" xfId="54" applyFont="1" applyFill="1" applyBorder="1" applyAlignment="1" applyProtection="1">
      <alignment horizontal="left" vertical="center"/>
    </xf>
    <xf numFmtId="0" fontId="10" fillId="0" borderId="3" xfId="54" applyFont="1" applyFill="1" applyBorder="1" applyAlignment="1" applyProtection="1">
      <alignment horizontal="right" vertical="center" wrapText="1"/>
      <protection locked="0"/>
    </xf>
    <xf numFmtId="0" fontId="11" fillId="0" borderId="1" xfId="54" applyFont="1" applyFill="1" applyBorder="1" applyAlignment="1" applyProtection="1">
      <alignment horizontal="left" vertical="center" wrapText="1"/>
    </xf>
    <xf numFmtId="0" fontId="11" fillId="0" borderId="1" xfId="54" applyFont="1" applyFill="1" applyBorder="1" applyAlignment="1" applyProtection="1">
      <alignment horizontal="left" vertical="center" wrapText="1"/>
    </xf>
    <xf numFmtId="0" fontId="1" fillId="0" borderId="1" xfId="61" applyFill="1" applyBorder="1" applyAlignment="1" applyProtection="1">
      <alignment vertical="center"/>
      <protection locked="0"/>
    </xf>
    <xf numFmtId="0" fontId="2" fillId="0" borderId="1" xfId="54" applyFont="1" applyFill="1" applyBorder="1" applyAlignment="1" applyProtection="1">
      <alignment horizontal="center" vertical="center"/>
      <protection locked="0"/>
    </xf>
    <xf numFmtId="0" fontId="10" fillId="0" borderId="1" xfId="54" applyFont="1" applyFill="1" applyBorder="1" applyAlignment="1" applyProtection="1">
      <alignment horizontal="right" vertical="center" wrapText="1"/>
    </xf>
    <xf numFmtId="0" fontId="1" fillId="0" borderId="0" xfId="61" applyFill="1" applyAlignment="1" applyProtection="1">
      <alignment vertical="center"/>
    </xf>
    <xf numFmtId="0" fontId="1" fillId="0" borderId="0" xfId="61" applyFill="1" applyAlignment="1" applyProtection="1">
      <alignment vertical="center"/>
      <protection locked="0"/>
    </xf>
    <xf numFmtId="0" fontId="14" fillId="0" borderId="0" xfId="61" applyNumberFormat="1" applyFont="1" applyFill="1" applyBorder="1" applyAlignment="1" applyProtection="1">
      <alignment horizontal="right" vertical="center"/>
    </xf>
    <xf numFmtId="0" fontId="15" fillId="0" borderId="0" xfId="61" applyNumberFormat="1" applyFont="1" applyFill="1" applyBorder="1" applyAlignment="1" applyProtection="1">
      <alignment horizontal="center" vertical="center"/>
    </xf>
    <xf numFmtId="0" fontId="16" fillId="0" borderId="0" xfId="61" applyNumberFormat="1" applyFont="1" applyFill="1" applyBorder="1" applyAlignment="1" applyProtection="1">
      <alignment horizontal="left" vertical="center"/>
    </xf>
    <xf numFmtId="0" fontId="17" fillId="0" borderId="4" xfId="61" applyFont="1" applyFill="1" applyBorder="1" applyAlignment="1" applyProtection="1">
      <alignment horizontal="center" vertical="center"/>
    </xf>
    <xf numFmtId="0" fontId="16" fillId="0" borderId="1" xfId="53"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9" fillId="0" borderId="1" xfId="53"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wrapText="1"/>
      <protection locked="0"/>
    </xf>
    <xf numFmtId="0" fontId="14" fillId="0" borderId="1" xfId="53" applyFont="1" applyFill="1" applyBorder="1" applyAlignment="1" applyProtection="1">
      <alignment horizontal="left" vertical="center" wrapText="1" indent="1"/>
      <protection locked="0"/>
    </xf>
    <xf numFmtId="177" fontId="14" fillId="0" borderId="1" xfId="53" applyNumberFormat="1" applyFont="1" applyFill="1" applyBorder="1" applyAlignment="1" applyProtection="1">
      <alignment horizontal="center" vertical="center" wrapText="1"/>
      <protection locked="0"/>
    </xf>
    <xf numFmtId="177" fontId="20" fillId="0" borderId="1" xfId="53" applyNumberFormat="1" applyFont="1" applyFill="1" applyBorder="1" applyAlignment="1" applyProtection="1">
      <alignment horizontal="right" vertical="center" wrapText="1"/>
      <protection locked="0"/>
    </xf>
    <xf numFmtId="0" fontId="21" fillId="0" borderId="5" xfId="56" applyFont="1" applyFill="1" applyBorder="1" applyAlignment="1" applyProtection="1">
      <alignment horizontal="center" vertical="center" wrapText="1"/>
      <protection locked="0"/>
    </xf>
    <xf numFmtId="0" fontId="21" fillId="0" borderId="6" xfId="56" applyFont="1" applyFill="1" applyBorder="1" applyAlignment="1" applyProtection="1">
      <alignment horizontal="center" vertical="center" wrapText="1"/>
      <protection locked="0"/>
    </xf>
    <xf numFmtId="0" fontId="21" fillId="0" borderId="3" xfId="56" applyFont="1" applyFill="1" applyBorder="1" applyAlignment="1" applyProtection="1">
      <alignment horizontal="center" vertical="center" wrapText="1"/>
      <protection locked="0"/>
    </xf>
    <xf numFmtId="0" fontId="2" fillId="0" borderId="1" xfId="56" applyFont="1" applyFill="1" applyBorder="1" applyAlignment="1" applyProtection="1">
      <alignment horizontal="left" vertical="center" wrapText="1"/>
      <protection locked="0"/>
    </xf>
    <xf numFmtId="0" fontId="1" fillId="0" borderId="0" xfId="56" applyFont="1" applyFill="1" applyBorder="1" applyAlignment="1" applyProtection="1">
      <protection locked="0"/>
    </xf>
    <xf numFmtId="0" fontId="12" fillId="0" borderId="0" xfId="56" applyFont="1" applyFill="1" applyBorder="1" applyAlignment="1" applyProtection="1">
      <alignment vertical="top"/>
    </xf>
    <xf numFmtId="0" fontId="17" fillId="0" borderId="0" xfId="56" applyFont="1" applyFill="1" applyBorder="1" applyAlignment="1" applyProtection="1">
      <alignment vertical="top"/>
    </xf>
    <xf numFmtId="0" fontId="1" fillId="0" borderId="0" xfId="56" applyFont="1" applyFill="1" applyBorder="1" applyAlignment="1" applyProtection="1">
      <alignment vertical="center"/>
      <protection locked="0"/>
    </xf>
    <xf numFmtId="0" fontId="12" fillId="0" borderId="0" xfId="56" applyFont="1" applyFill="1" applyBorder="1" applyAlignment="1" applyProtection="1">
      <alignment vertical="top"/>
      <protection locked="0"/>
    </xf>
    <xf numFmtId="0" fontId="1" fillId="0" borderId="0" xfId="56" applyFont="1" applyFill="1" applyBorder="1" applyAlignment="1" applyProtection="1">
      <alignment vertical="center"/>
    </xf>
    <xf numFmtId="0" fontId="22" fillId="0" borderId="0" xfId="56" applyFont="1" applyFill="1" applyBorder="1" applyAlignment="1" applyProtection="1">
      <alignment horizontal="center" vertical="center"/>
    </xf>
    <xf numFmtId="0" fontId="17" fillId="0" borderId="0" xfId="56" applyFont="1" applyFill="1" applyBorder="1" applyAlignment="1" applyProtection="1">
      <alignment horizontal="left" vertical="center"/>
    </xf>
    <xf numFmtId="0" fontId="17" fillId="0" borderId="0" xfId="56" applyFont="1" applyFill="1" applyBorder="1" applyAlignment="1" applyProtection="1">
      <alignment vertical="center"/>
    </xf>
    <xf numFmtId="0" fontId="4" fillId="0" borderId="1" xfId="56" applyFont="1" applyFill="1" applyBorder="1" applyAlignment="1" applyProtection="1">
      <alignment horizontal="center" vertical="center" wrapText="1"/>
      <protection locked="0"/>
    </xf>
    <xf numFmtId="0" fontId="4" fillId="0" borderId="1" xfId="56" applyFont="1" applyFill="1" applyBorder="1" applyAlignment="1" applyProtection="1">
      <alignment horizontal="center" vertical="center"/>
      <protection locked="0"/>
    </xf>
    <xf numFmtId="0" fontId="11" fillId="0" borderId="1" xfId="56" applyFont="1" applyFill="1" applyBorder="1" applyAlignment="1" applyProtection="1">
      <alignment horizontal="center" vertical="center" wrapText="1"/>
      <protection locked="0"/>
    </xf>
    <xf numFmtId="0" fontId="11" fillId="0" borderId="1" xfId="56" applyFont="1" applyFill="1" applyBorder="1" applyAlignment="1" applyProtection="1">
      <alignment horizontal="left" vertical="center" wrapText="1"/>
      <protection locked="0"/>
    </xf>
    <xf numFmtId="0" fontId="11" fillId="0" borderId="1" xfId="56" applyFont="1" applyFill="1" applyBorder="1" applyAlignment="1" applyProtection="1">
      <alignment horizontal="left" vertical="center"/>
      <protection locked="0"/>
    </xf>
    <xf numFmtId="0" fontId="11" fillId="0" borderId="0" xfId="56" applyFont="1" applyFill="1" applyBorder="1" applyAlignment="1" applyProtection="1">
      <alignment horizontal="right" vertical="center"/>
    </xf>
    <xf numFmtId="0" fontId="2" fillId="0" borderId="0" xfId="56" applyFont="1" applyFill="1" applyBorder="1" applyAlignment="1" applyProtection="1"/>
    <xf numFmtId="0" fontId="2" fillId="0" borderId="0" xfId="56" applyFont="1" applyFill="1" applyBorder="1" applyAlignment="1" applyProtection="1">
      <alignment horizontal="right" vertical="center"/>
    </xf>
    <xf numFmtId="0" fontId="1" fillId="0" borderId="0" xfId="56" applyFont="1" applyFill="1" applyBorder="1" applyAlignment="1" applyProtection="1"/>
    <xf numFmtId="0" fontId="22" fillId="0" borderId="0" xfId="56" applyFont="1" applyFill="1" applyBorder="1" applyAlignment="1" applyProtection="1">
      <alignment horizontal="center" vertical="center" wrapText="1"/>
    </xf>
    <xf numFmtId="0" fontId="4" fillId="0" borderId="0" xfId="56" applyFont="1" applyFill="1" applyBorder="1" applyAlignment="1" applyProtection="1">
      <alignment horizontal="left" vertical="center" wrapText="1"/>
    </xf>
    <xf numFmtId="0" fontId="4" fillId="0" borderId="0" xfId="56" applyFont="1" applyFill="1" applyBorder="1" applyAlignment="1" applyProtection="1">
      <alignment wrapText="1"/>
    </xf>
    <xf numFmtId="0" fontId="4" fillId="0" borderId="0" xfId="56" applyFont="1" applyFill="1" applyBorder="1" applyAlignment="1" applyProtection="1">
      <alignment horizontal="right" wrapText="1"/>
    </xf>
    <xf numFmtId="0" fontId="17" fillId="0" borderId="0" xfId="56" applyFont="1" applyFill="1" applyBorder="1" applyAlignment="1" applyProtection="1">
      <alignment wrapText="1"/>
    </xf>
    <xf numFmtId="49" fontId="4" fillId="0" borderId="7" xfId="56" applyNumberFormat="1" applyFont="1" applyFill="1" applyBorder="1" applyAlignment="1" applyProtection="1">
      <alignment horizontal="center" vertical="center" wrapText="1"/>
      <protection locked="0"/>
    </xf>
    <xf numFmtId="0" fontId="4" fillId="0" borderId="5" xfId="56" applyFont="1" applyFill="1" applyBorder="1" applyAlignment="1" applyProtection="1">
      <alignment horizontal="center" vertical="center"/>
      <protection locked="0"/>
    </xf>
    <xf numFmtId="0" fontId="4" fillId="0" borderId="6" xfId="56" applyFont="1" applyFill="1" applyBorder="1" applyAlignment="1" applyProtection="1">
      <alignment horizontal="center" vertical="center"/>
      <protection locked="0"/>
    </xf>
    <xf numFmtId="49" fontId="4" fillId="0" borderId="8" xfId="56" applyNumberFormat="1" applyFont="1" applyFill="1" applyBorder="1" applyAlignment="1" applyProtection="1">
      <alignment horizontal="center" vertical="center" wrapText="1"/>
      <protection locked="0"/>
    </xf>
    <xf numFmtId="0" fontId="17" fillId="0" borderId="1" xfId="56"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4" fillId="0" borderId="1" xfId="56" applyFont="1" applyFill="1" applyBorder="1" applyAlignment="1" applyProtection="1">
      <alignment horizontal="center" vertical="center" shrinkToFit="1"/>
      <protection locked="0"/>
    </xf>
    <xf numFmtId="0" fontId="17" fillId="0" borderId="1" xfId="56" applyFont="1" applyFill="1" applyBorder="1" applyAlignment="1" applyProtection="1">
      <alignment horizontal="center" vertical="center" shrinkToFit="1"/>
      <protection locked="0"/>
    </xf>
    <xf numFmtId="0" fontId="12" fillId="0" borderId="1" xfId="56" applyFont="1" applyFill="1" applyBorder="1" applyAlignment="1" applyProtection="1">
      <alignment horizontal="center" vertical="center" shrinkToFit="1"/>
      <protection locked="0"/>
    </xf>
    <xf numFmtId="177" fontId="8" fillId="0" borderId="1" xfId="56" applyNumberFormat="1" applyFont="1" applyFill="1" applyBorder="1" applyAlignment="1" applyProtection="1">
      <alignment horizontal="right" vertical="center"/>
      <protection locked="0"/>
    </xf>
    <xf numFmtId="177" fontId="10" fillId="0" borderId="1" xfId="56" applyNumberFormat="1" applyFont="1" applyFill="1" applyBorder="1" applyAlignment="1" applyProtection="1">
      <alignment horizontal="right" vertical="center"/>
      <protection locked="0"/>
    </xf>
    <xf numFmtId="0" fontId="17" fillId="0" borderId="0" xfId="56" applyFont="1" applyFill="1" applyBorder="1" applyAlignment="1" applyProtection="1"/>
    <xf numFmtId="0" fontId="4" fillId="0" borderId="4" xfId="56" applyFont="1" applyFill="1" applyBorder="1" applyAlignment="1" applyProtection="1">
      <alignment horizontal="center" vertical="center"/>
    </xf>
    <xf numFmtId="0" fontId="24" fillId="0" borderId="0" xfId="56" applyFont="1" applyFill="1" applyBorder="1" applyAlignment="1" applyProtection="1">
      <alignment vertical="top"/>
    </xf>
    <xf numFmtId="0" fontId="18" fillId="0" borderId="0" xfId="0" applyFont="1" applyFill="1" applyBorder="1" applyAlignment="1" applyProtection="1">
      <alignment vertical="center"/>
      <protection locked="0"/>
    </xf>
    <xf numFmtId="0" fontId="2" fillId="0" borderId="0" xfId="56" applyFont="1" applyFill="1" applyBorder="1" applyAlignment="1" applyProtection="1">
      <alignment wrapText="1"/>
    </xf>
    <xf numFmtId="0" fontId="22" fillId="0" borderId="0" xfId="56" applyFont="1" applyFill="1" applyAlignment="1" applyProtection="1">
      <alignment horizontal="center" vertical="center" wrapText="1"/>
    </xf>
    <xf numFmtId="0" fontId="4" fillId="0" borderId="0" xfId="56" applyFont="1" applyFill="1" applyBorder="1" applyAlignment="1" applyProtection="1">
      <alignment horizontal="left" vertical="center"/>
    </xf>
    <xf numFmtId="0" fontId="4" fillId="0" borderId="0" xfId="56" applyFont="1" applyFill="1" applyBorder="1" applyAlignment="1" applyProtection="1"/>
    <xf numFmtId="0" fontId="4" fillId="0" borderId="7" xfId="56" applyFont="1" applyFill="1" applyBorder="1" applyAlignment="1" applyProtection="1">
      <alignment horizontal="center" vertical="center" wrapText="1"/>
      <protection locked="0"/>
    </xf>
    <xf numFmtId="0" fontId="4" fillId="0" borderId="5" xfId="56" applyFont="1" applyFill="1" applyBorder="1" applyAlignment="1" applyProtection="1">
      <alignment horizontal="center" vertical="center" wrapText="1"/>
    </xf>
    <xf numFmtId="0" fontId="4" fillId="0" borderId="9" xfId="56" applyFont="1" applyFill="1" applyBorder="1" applyAlignment="1" applyProtection="1">
      <alignment horizontal="center" vertical="center" wrapText="1"/>
      <protection locked="0"/>
    </xf>
    <xf numFmtId="0" fontId="4" fillId="0" borderId="8" xfId="56" applyFont="1" applyFill="1" applyBorder="1" applyAlignment="1" applyProtection="1">
      <alignment horizontal="center" vertical="center" wrapText="1"/>
      <protection locked="0"/>
    </xf>
    <xf numFmtId="0" fontId="11" fillId="0" borderId="1" xfId="56" applyFont="1" applyFill="1" applyBorder="1" applyAlignment="1" applyProtection="1">
      <alignment horizontal="center" vertical="center" shrinkToFit="1"/>
      <protection locked="0"/>
    </xf>
    <xf numFmtId="0" fontId="2" fillId="0" borderId="1" xfId="56" applyFont="1" applyFill="1" applyBorder="1" applyAlignment="1" applyProtection="1">
      <alignment horizontal="left" vertical="center"/>
      <protection locked="0"/>
    </xf>
    <xf numFmtId="0" fontId="25" fillId="0" borderId="1" xfId="56" applyFont="1" applyFill="1" applyBorder="1" applyAlignment="1" applyProtection="1">
      <alignment horizontal="center" vertical="center"/>
      <protection locked="0"/>
    </xf>
    <xf numFmtId="177" fontId="26" fillId="0" borderId="1" xfId="56" applyNumberFormat="1" applyFont="1" applyFill="1" applyBorder="1" applyAlignment="1" applyProtection="1">
      <alignment horizontal="right"/>
      <protection locked="0"/>
    </xf>
    <xf numFmtId="0" fontId="12" fillId="0" borderId="0" xfId="56" applyFont="1" applyFill="1" applyBorder="1" applyAlignment="1" applyProtection="1">
      <alignment vertical="top" wrapText="1"/>
    </xf>
    <xf numFmtId="0" fontId="1" fillId="0" borderId="0" xfId="56" applyFont="1" applyFill="1" applyBorder="1" applyAlignment="1" applyProtection="1">
      <alignment wrapText="1"/>
    </xf>
    <xf numFmtId="0" fontId="17" fillId="0" borderId="0" xfId="56" applyFont="1" applyFill="1" applyBorder="1" applyAlignment="1" applyProtection="1">
      <alignment vertical="top" wrapText="1"/>
    </xf>
    <xf numFmtId="0" fontId="4" fillId="0" borderId="6"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wrapText="1"/>
    </xf>
    <xf numFmtId="0" fontId="4" fillId="0" borderId="8" xfId="56" applyFont="1" applyFill="1" applyBorder="1" applyAlignment="1" applyProtection="1">
      <alignment horizontal="center" vertical="center" wrapText="1"/>
    </xf>
    <xf numFmtId="177" fontId="27" fillId="0" borderId="1" xfId="56" applyNumberFormat="1" applyFont="1" applyFill="1" applyBorder="1" applyAlignment="1" applyProtection="1">
      <alignment horizontal="right" vertical="top"/>
      <protection locked="0"/>
    </xf>
    <xf numFmtId="0" fontId="11" fillId="0" borderId="0" xfId="56" applyFont="1" applyFill="1" applyBorder="1" applyAlignment="1" applyProtection="1">
      <alignment horizontal="right" vertical="center" wrapText="1"/>
    </xf>
    <xf numFmtId="0" fontId="4" fillId="0" borderId="0" xfId="56" applyFont="1" applyFill="1" applyAlignment="1" applyProtection="1">
      <alignment horizontal="center" vertical="center" wrapText="1"/>
    </xf>
    <xf numFmtId="0" fontId="4" fillId="0" borderId="3" xfId="56" applyFont="1" applyFill="1" applyBorder="1" applyAlignment="1" applyProtection="1">
      <alignment horizontal="center" vertical="center" wrapText="1"/>
    </xf>
    <xf numFmtId="0" fontId="28" fillId="0" borderId="0" xfId="56" applyFont="1" applyFill="1" applyBorder="1" applyAlignment="1" applyProtection="1">
      <alignment vertical="top"/>
    </xf>
    <xf numFmtId="0" fontId="29" fillId="0" borderId="1" xfId="56" applyFont="1" applyFill="1" applyBorder="1" applyAlignment="1" applyProtection="1">
      <alignment horizontal="center" vertical="center"/>
      <protection locked="0"/>
    </xf>
    <xf numFmtId="0" fontId="7" fillId="0" borderId="2" xfId="0" applyFont="1" applyFill="1" applyBorder="1" applyAlignment="1">
      <alignment horizontal="left" vertical="center" wrapText="1"/>
    </xf>
    <xf numFmtId="3" fontId="6" fillId="0" borderId="2" xfId="0" applyNumberFormat="1" applyFont="1" applyFill="1" applyBorder="1" applyAlignment="1">
      <alignment horizontal="center" vertical="center"/>
    </xf>
    <xf numFmtId="3" fontId="8" fillId="0" borderId="2" xfId="0" applyNumberFormat="1" applyFont="1" applyFill="1" applyBorder="1" applyAlignment="1">
      <alignment horizontal="center" vertical="center"/>
    </xf>
    <xf numFmtId="0" fontId="21" fillId="0" borderId="1" xfId="56" applyFont="1" applyFill="1" applyBorder="1" applyAlignment="1" applyProtection="1">
      <alignment horizontal="center" vertical="center"/>
      <protection locked="0"/>
    </xf>
    <xf numFmtId="0" fontId="21" fillId="0" borderId="1" xfId="56" applyFont="1" applyFill="1" applyBorder="1" applyAlignment="1" applyProtection="1">
      <alignment horizontal="left" vertical="center"/>
      <protection locked="0"/>
    </xf>
    <xf numFmtId="0" fontId="21" fillId="0" borderId="1" xfId="56" applyFont="1" applyFill="1" applyBorder="1" applyAlignment="1" applyProtection="1">
      <alignment horizontal="right" vertical="center"/>
      <protection locked="0"/>
    </xf>
    <xf numFmtId="0" fontId="30" fillId="0" borderId="0" xfId="6" applyFont="1" applyFill="1" applyBorder="1" applyAlignment="1" applyProtection="1">
      <alignment horizontal="center" vertical="center"/>
    </xf>
    <xf numFmtId="0" fontId="4" fillId="0" borderId="0" xfId="56" applyFont="1" applyFill="1" applyAlignment="1" applyProtection="1">
      <alignment horizontal="center" vertical="center"/>
    </xf>
    <xf numFmtId="49" fontId="31" fillId="0" borderId="2" xfId="62" applyNumberFormat="1" applyFont="1" applyBorder="1">
      <alignment horizontal="left" vertical="center" wrapText="1"/>
    </xf>
    <xf numFmtId="49" fontId="1" fillId="0" borderId="0" xfId="56" applyNumberFormat="1" applyFont="1" applyFill="1" applyBorder="1" applyAlignment="1" applyProtection="1">
      <protection locked="0"/>
    </xf>
    <xf numFmtId="49" fontId="32" fillId="0" borderId="0" xfId="56" applyNumberFormat="1" applyFont="1" applyFill="1" applyBorder="1" applyAlignment="1" applyProtection="1"/>
    <xf numFmtId="0" fontId="32" fillId="0" borderId="0" xfId="56" applyFont="1" applyFill="1" applyBorder="1" applyAlignment="1" applyProtection="1">
      <alignment horizontal="right"/>
    </xf>
    <xf numFmtId="0" fontId="2" fillId="0" borderId="0" xfId="56" applyFont="1" applyFill="1" applyBorder="1" applyAlignment="1" applyProtection="1">
      <alignment horizontal="right"/>
    </xf>
    <xf numFmtId="0" fontId="4" fillId="0" borderId="4" xfId="56" applyFont="1" applyFill="1" applyBorder="1" applyAlignment="1" applyProtection="1">
      <alignment horizontal="left" vertical="center"/>
    </xf>
    <xf numFmtId="0" fontId="4" fillId="0" borderId="4" xfId="56" applyFont="1" applyFill="1" applyBorder="1" applyAlignment="1" applyProtection="1">
      <alignment vertical="center"/>
    </xf>
    <xf numFmtId="0" fontId="4" fillId="0" borderId="0" xfId="56" applyFont="1" applyFill="1" applyBorder="1" applyAlignment="1" applyProtection="1">
      <alignment horizontal="right"/>
    </xf>
    <xf numFmtId="0" fontId="4" fillId="0" borderId="0" xfId="56" applyFont="1" applyFill="1" applyBorder="1" applyAlignment="1" applyProtection="1">
      <alignment horizontal="center" vertical="center"/>
    </xf>
    <xf numFmtId="49" fontId="4" fillId="0" borderId="1" xfId="56" applyNumberFormat="1" applyFont="1" applyFill="1" applyBorder="1" applyAlignment="1" applyProtection="1">
      <alignment horizontal="center" vertical="center" wrapText="1"/>
      <protection locked="0"/>
    </xf>
    <xf numFmtId="49" fontId="4" fillId="0" borderId="5" xfId="56" applyNumberFormat="1" applyFont="1" applyFill="1" applyBorder="1" applyAlignment="1" applyProtection="1">
      <alignment horizontal="center" vertical="center" wrapText="1"/>
      <protection locked="0"/>
    </xf>
    <xf numFmtId="49" fontId="4" fillId="0" borderId="3" xfId="56" applyNumberFormat="1" applyFont="1" applyFill="1" applyBorder="1" applyAlignment="1" applyProtection="1">
      <alignment horizontal="center" vertical="center" wrapText="1"/>
      <protection locked="0"/>
    </xf>
    <xf numFmtId="0" fontId="4" fillId="0" borderId="7" xfId="56" applyFont="1" applyFill="1" applyBorder="1" applyAlignment="1" applyProtection="1">
      <alignment horizontal="center" vertical="center"/>
      <protection locked="0"/>
    </xf>
    <xf numFmtId="0" fontId="4" fillId="0" borderId="8" xfId="56" applyFont="1" applyFill="1" applyBorder="1" applyAlignment="1" applyProtection="1">
      <alignment horizontal="center" vertical="center"/>
      <protection locked="0"/>
    </xf>
    <xf numFmtId="49" fontId="4" fillId="0" borderId="1" xfId="56" applyNumberFormat="1" applyFont="1" applyFill="1" applyBorder="1" applyAlignment="1" applyProtection="1">
      <alignment horizontal="center" vertical="center"/>
      <protection locked="0"/>
    </xf>
    <xf numFmtId="49" fontId="2" fillId="0" borderId="1" xfId="56" applyNumberFormat="1" applyFont="1" applyFill="1" applyBorder="1" applyAlignment="1" applyProtection="1">
      <alignment horizontal="center" vertical="center"/>
      <protection locked="0"/>
    </xf>
    <xf numFmtId="0" fontId="2" fillId="0" borderId="1" xfId="56" applyFont="1" applyFill="1" applyBorder="1" applyAlignment="1" applyProtection="1">
      <alignment horizontal="center" vertical="center"/>
      <protection locked="0"/>
    </xf>
    <xf numFmtId="177" fontId="2" fillId="0" borderId="1" xfId="56" applyNumberFormat="1" applyFont="1" applyFill="1" applyBorder="1" applyAlignment="1" applyProtection="1">
      <alignment horizontal="center" vertical="center"/>
      <protection locked="0"/>
    </xf>
    <xf numFmtId="0" fontId="13" fillId="0" borderId="5" xfId="56" applyFont="1" applyFill="1" applyBorder="1" applyAlignment="1" applyProtection="1">
      <alignment horizontal="center" vertical="center"/>
      <protection locked="0"/>
    </xf>
    <xf numFmtId="0" fontId="13" fillId="0" borderId="6" xfId="56" applyFont="1" applyFill="1" applyBorder="1" applyAlignment="1" applyProtection="1">
      <alignment horizontal="center" vertical="center"/>
      <protection locked="0"/>
    </xf>
    <xf numFmtId="0" fontId="13" fillId="0" borderId="3" xfId="56" applyFont="1" applyFill="1" applyBorder="1" applyAlignment="1" applyProtection="1">
      <alignment horizontal="center" vertical="center"/>
      <protection locked="0"/>
    </xf>
    <xf numFmtId="177" fontId="33" fillId="0" borderId="1" xfId="56" applyNumberFormat="1" applyFont="1" applyFill="1" applyBorder="1" applyAlignment="1" applyProtection="1">
      <alignment horizontal="right" vertical="center"/>
      <protection locked="0"/>
    </xf>
    <xf numFmtId="177" fontId="33" fillId="0" borderId="1" xfId="56" applyNumberFormat="1" applyFont="1" applyFill="1" applyBorder="1" applyAlignment="1" applyProtection="1">
      <alignment horizontal="left" vertical="center" wrapText="1"/>
      <protection locked="0"/>
    </xf>
    <xf numFmtId="0" fontId="34" fillId="0" borderId="0" xfId="56" applyFont="1" applyFill="1" applyBorder="1" applyAlignment="1" applyProtection="1">
      <alignment vertical="top"/>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0" xfId="56" applyFont="1" applyFill="1" applyBorder="1" applyAlignment="1" applyProtection="1">
      <alignment vertical="top"/>
    </xf>
    <xf numFmtId="0" fontId="34" fillId="0" borderId="0" xfId="56" applyFont="1" applyFill="1" applyBorder="1" applyAlignment="1" applyProtection="1">
      <alignment vertical="top"/>
    </xf>
    <xf numFmtId="0" fontId="17" fillId="0" borderId="0" xfId="56" applyFont="1" applyFill="1" applyBorder="1" applyAlignment="1" applyProtection="1">
      <alignment vertical="top"/>
    </xf>
    <xf numFmtId="0" fontId="1" fillId="0" borderId="0" xfId="56" applyFont="1" applyFill="1" applyBorder="1" applyAlignment="1" applyProtection="1">
      <alignment vertical="center"/>
      <protection locked="0"/>
    </xf>
    <xf numFmtId="0" fontId="12" fillId="0" borderId="0" xfId="56" applyFont="1" applyFill="1" applyBorder="1" applyAlignment="1" applyProtection="1">
      <alignment vertical="top"/>
      <protection locked="0"/>
    </xf>
    <xf numFmtId="0" fontId="1" fillId="0" borderId="0" xfId="56" applyFont="1" applyFill="1" applyBorder="1" applyAlignment="1" applyProtection="1">
      <alignment vertical="center"/>
    </xf>
    <xf numFmtId="0" fontId="22" fillId="0" borderId="0" xfId="56" applyFont="1" applyFill="1" applyBorder="1" applyAlignment="1" applyProtection="1">
      <alignment horizontal="center" vertical="center"/>
    </xf>
    <xf numFmtId="0" fontId="17" fillId="0" borderId="0" xfId="56" applyFont="1" applyFill="1" applyBorder="1" applyAlignment="1" applyProtection="1">
      <alignment horizontal="left" vertical="center"/>
    </xf>
    <xf numFmtId="0" fontId="17" fillId="0" borderId="0" xfId="56" applyFont="1" applyFill="1" applyBorder="1" applyAlignment="1" applyProtection="1">
      <alignment vertical="center"/>
    </xf>
    <xf numFmtId="0" fontId="4" fillId="0" borderId="1" xfId="56" applyFont="1" applyFill="1" applyBorder="1" applyAlignment="1" applyProtection="1">
      <alignment horizontal="center" vertical="center" wrapText="1"/>
      <protection locked="0"/>
    </xf>
    <xf numFmtId="0" fontId="4" fillId="0" borderId="1" xfId="56" applyFont="1" applyFill="1" applyBorder="1" applyAlignment="1" applyProtection="1">
      <alignment horizontal="center" vertical="center"/>
      <protection locked="0"/>
    </xf>
    <xf numFmtId="0" fontId="5"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protection locked="0"/>
    </xf>
    <xf numFmtId="0" fontId="7" fillId="0" borderId="2" xfId="0" applyFont="1" applyFill="1" applyBorder="1" applyAlignment="1">
      <alignment horizontal="left" vertical="center" wrapText="1"/>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0" fontId="1" fillId="0" borderId="7" xfId="56"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1" fillId="0" borderId="11" xfId="56" applyFont="1" applyFill="1" applyBorder="1" applyAlignment="1" applyProtection="1">
      <alignment horizontal="center" vertical="center" wrapText="1"/>
      <protection locked="0"/>
    </xf>
    <xf numFmtId="0" fontId="35" fillId="0" borderId="7" xfId="0" applyFont="1" applyFill="1" applyBorder="1" applyAlignment="1">
      <alignment horizontal="left" vertical="center"/>
    </xf>
    <xf numFmtId="0" fontId="35" fillId="0" borderId="3" xfId="0" applyFont="1" applyFill="1" applyBorder="1" applyAlignment="1">
      <alignment horizontal="left" vertical="center"/>
    </xf>
    <xf numFmtId="0" fontId="1" fillId="0" borderId="1" xfId="56" applyFont="1" applyFill="1" applyBorder="1" applyAlignment="1" applyProtection="1">
      <alignment horizontal="left" vertical="center" wrapText="1"/>
      <protection locked="0"/>
    </xf>
    <xf numFmtId="0" fontId="35" fillId="0" borderId="1" xfId="0" applyFont="1" applyFill="1" applyBorder="1" applyAlignment="1">
      <alignment horizontal="center" vertical="center"/>
    </xf>
    <xf numFmtId="0" fontId="1" fillId="0" borderId="1" xfId="56" applyFont="1" applyFill="1" applyBorder="1" applyAlignment="1" applyProtection="1">
      <alignment horizontal="center" vertical="center"/>
      <protection locked="0"/>
    </xf>
    <xf numFmtId="0" fontId="1" fillId="0" borderId="9" xfId="56"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1" fillId="0" borderId="0" xfId="56" applyFont="1" applyFill="1" applyAlignment="1" applyProtection="1">
      <alignment horizontal="center" vertical="center" wrapText="1"/>
      <protection locked="0"/>
    </xf>
    <xf numFmtId="0" fontId="35" fillId="0" borderId="9" xfId="0" applyFont="1" applyFill="1" applyBorder="1" applyAlignment="1">
      <alignment horizontal="left" vertical="center"/>
    </xf>
    <xf numFmtId="0" fontId="35" fillId="0" borderId="1" xfId="0" applyFont="1" applyFill="1" applyBorder="1" applyAlignment="1">
      <alignment horizontal="left" vertical="center"/>
    </xf>
    <xf numFmtId="0" fontId="12" fillId="0" borderId="13" xfId="56" applyFont="1" applyFill="1" applyBorder="1" applyAlignment="1" applyProtection="1">
      <alignment horizontal="center" vertical="top"/>
      <protection locked="0"/>
    </xf>
    <xf numFmtId="0" fontId="35" fillId="0" borderId="1" xfId="0" applyFont="1" applyFill="1" applyBorder="1" applyAlignment="1">
      <alignment horizontal="center"/>
    </xf>
    <xf numFmtId="0" fontId="35" fillId="0" borderId="1" xfId="0" applyFont="1" applyFill="1" applyBorder="1" applyAlignment="1">
      <alignment horizontal="left" wrapText="1"/>
    </xf>
    <xf numFmtId="0" fontId="12" fillId="0" borderId="14" xfId="56" applyFont="1" applyFill="1" applyBorder="1" applyAlignment="1" applyProtection="1">
      <alignment horizontal="center" vertical="top"/>
      <protection locked="0"/>
    </xf>
    <xf numFmtId="0" fontId="36" fillId="0" borderId="1" xfId="0" applyFont="1" applyFill="1" applyBorder="1" applyAlignment="1">
      <alignment horizontal="center" vertical="center"/>
    </xf>
    <xf numFmtId="0" fontId="1" fillId="0" borderId="0" xfId="56" applyFont="1" applyFill="1" applyBorder="1" applyAlignment="1" applyProtection="1">
      <alignment horizontal="center" vertical="center" wrapText="1"/>
      <protection locked="0"/>
    </xf>
    <xf numFmtId="0" fontId="36" fillId="0" borderId="7" xfId="0" applyFont="1" applyFill="1" applyBorder="1" applyAlignment="1">
      <alignment horizontal="left" vertical="center"/>
    </xf>
    <xf numFmtId="0" fontId="12" fillId="0" borderId="15" xfId="56" applyFont="1" applyFill="1" applyBorder="1" applyAlignment="1" applyProtection="1">
      <alignment horizontal="center" vertical="top"/>
      <protection locked="0"/>
    </xf>
    <xf numFmtId="0" fontId="35" fillId="0" borderId="7" xfId="0" applyFont="1" applyFill="1" applyBorder="1" applyAlignment="1">
      <alignment horizontal="center" vertical="center"/>
    </xf>
    <xf numFmtId="0" fontId="1" fillId="0" borderId="1" xfId="56" applyFont="1" applyFill="1" applyBorder="1" applyAlignment="1" applyProtection="1">
      <alignment horizontal="center" vertical="center" wrapText="1"/>
      <protection locked="0"/>
    </xf>
    <xf numFmtId="0" fontId="12" fillId="0" borderId="1" xfId="56" applyFont="1" applyFill="1" applyBorder="1" applyAlignment="1" applyProtection="1">
      <alignment horizontal="center" vertical="center"/>
      <protection locked="0"/>
    </xf>
    <xf numFmtId="0" fontId="35" fillId="0" borderId="1" xfId="0" applyFont="1" applyFill="1" applyBorder="1" applyAlignment="1">
      <alignment horizontal="left" vertical="center" wrapText="1"/>
    </xf>
    <xf numFmtId="0" fontId="1" fillId="0" borderId="7" xfId="56" applyFont="1" applyFill="1" applyBorder="1" applyAlignment="1" applyProtection="1">
      <alignment horizontal="left" vertical="center"/>
      <protection locked="0"/>
    </xf>
    <xf numFmtId="0" fontId="1" fillId="0" borderId="8" xfId="56" applyFont="1" applyFill="1" applyBorder="1" applyAlignment="1" applyProtection="1">
      <alignment horizontal="left" vertical="center"/>
      <protection locked="0"/>
    </xf>
    <xf numFmtId="0" fontId="1" fillId="0" borderId="16" xfId="56" applyFont="1" applyFill="1" applyBorder="1" applyAlignment="1" applyProtection="1">
      <alignment vertical="center"/>
      <protection locked="0"/>
    </xf>
    <xf numFmtId="0" fontId="12" fillId="0" borderId="16" xfId="56" applyFont="1" applyFill="1" applyBorder="1" applyAlignment="1" applyProtection="1">
      <alignment vertical="top"/>
      <protection locked="0"/>
    </xf>
    <xf numFmtId="0" fontId="1" fillId="0" borderId="2" xfId="56" applyFont="1" applyFill="1" applyBorder="1" applyAlignment="1" applyProtection="1">
      <alignment vertical="center"/>
      <protection locked="0"/>
    </xf>
    <xf numFmtId="0" fontId="12" fillId="0" borderId="2" xfId="56" applyFont="1" applyFill="1" applyBorder="1" applyAlignment="1" applyProtection="1">
      <alignment vertical="top"/>
      <protection locked="0"/>
    </xf>
    <xf numFmtId="0" fontId="11" fillId="0" borderId="0" xfId="56" applyFont="1" applyFill="1" applyBorder="1" applyAlignment="1" applyProtection="1">
      <alignment horizontal="right" vertical="center"/>
    </xf>
    <xf numFmtId="0" fontId="36"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36" fillId="0" borderId="1" xfId="0" applyFont="1" applyFill="1" applyBorder="1" applyAlignment="1">
      <alignment horizontal="center" wrapText="1"/>
    </xf>
    <xf numFmtId="0" fontId="12" fillId="0" borderId="7" xfId="56" applyFont="1" applyFill="1" applyBorder="1" applyAlignment="1" applyProtection="1">
      <alignment horizontal="center" vertical="center"/>
      <protection locked="0"/>
    </xf>
    <xf numFmtId="0" fontId="1" fillId="0" borderId="7" xfId="56" applyFont="1" applyFill="1" applyBorder="1" applyAlignment="1" applyProtection="1">
      <alignment horizontal="center" vertical="center"/>
      <protection locked="0"/>
    </xf>
    <xf numFmtId="49" fontId="2" fillId="0" borderId="0" xfId="56" applyNumberFormat="1" applyFont="1" applyFill="1" applyBorder="1" applyAlignment="1" applyProtection="1"/>
    <xf numFmtId="49" fontId="37" fillId="0" borderId="2" xfId="62" applyNumberFormat="1" applyFont="1" applyBorder="1" applyProtection="1">
      <alignment horizontal="left" vertical="center" wrapText="1"/>
      <protection locked="0"/>
    </xf>
    <xf numFmtId="49" fontId="37" fillId="0" borderId="2" xfId="0" applyNumberFormat="1" applyFont="1" applyFill="1" applyBorder="1" applyAlignment="1" applyProtection="1">
      <alignment horizontal="left" vertical="center" wrapText="1"/>
      <protection locked="0"/>
    </xf>
    <xf numFmtId="0" fontId="13" fillId="0" borderId="1" xfId="56" applyFont="1" applyFill="1" applyBorder="1" applyAlignment="1" applyProtection="1">
      <alignment horizontal="center" vertical="center" wrapText="1"/>
      <protection locked="0"/>
    </xf>
    <xf numFmtId="0" fontId="9" fillId="0" borderId="1" xfId="56" applyFont="1" applyFill="1" applyBorder="1" applyAlignment="1" applyProtection="1">
      <alignment horizontal="left" vertical="center"/>
      <protection locked="0"/>
    </xf>
    <xf numFmtId="0" fontId="4" fillId="0" borderId="5" xfId="56" applyFont="1" applyFill="1" applyBorder="1" applyAlignment="1" applyProtection="1">
      <alignment horizontal="center" vertical="center" wrapText="1"/>
      <protection locked="0"/>
    </xf>
    <xf numFmtId="0" fontId="4" fillId="0" borderId="6" xfId="56" applyFont="1" applyFill="1" applyBorder="1" applyAlignment="1" applyProtection="1">
      <alignment horizontal="center" vertical="center" wrapText="1"/>
      <protection locked="0"/>
    </xf>
    <xf numFmtId="0" fontId="4" fillId="0" borderId="3" xfId="56" applyFont="1" applyFill="1" applyBorder="1" applyAlignment="1" applyProtection="1">
      <alignment horizontal="center" vertical="center" wrapText="1"/>
      <protection locked="0"/>
    </xf>
    <xf numFmtId="176" fontId="10" fillId="0" borderId="2" xfId="0" applyNumberFormat="1" applyFont="1" applyFill="1" applyBorder="1" applyAlignment="1" applyProtection="1">
      <alignment horizontal="right" vertical="center"/>
      <protection locked="0"/>
    </xf>
    <xf numFmtId="176" fontId="27" fillId="0" borderId="2" xfId="0" applyNumberFormat="1" applyFont="1" applyFill="1" applyBorder="1" applyAlignment="1" applyProtection="1">
      <alignment horizontal="right" vertical="center"/>
      <protection locked="0"/>
    </xf>
    <xf numFmtId="49" fontId="12" fillId="0" borderId="2" xfId="62" applyNumberFormat="1" applyFont="1" applyBorder="1" applyProtection="1">
      <alignment horizontal="left" vertical="center" wrapText="1"/>
      <protection locked="0"/>
    </xf>
    <xf numFmtId="0" fontId="1" fillId="0" borderId="0" xfId="56" applyFont="1" applyFill="1" applyBorder="1" applyAlignment="1" applyProtection="1">
      <alignment wrapText="1"/>
      <protection locked="0"/>
    </xf>
    <xf numFmtId="49" fontId="1" fillId="0" borderId="0" xfId="56" applyNumberFormat="1" applyFont="1" applyFill="1" applyBorder="1" applyAlignment="1" applyProtection="1"/>
    <xf numFmtId="49" fontId="17" fillId="0" borderId="0" xfId="56" applyNumberFormat="1" applyFont="1" applyFill="1" applyBorder="1" applyAlignment="1" applyProtection="1"/>
    <xf numFmtId="49" fontId="4" fillId="0" borderId="9" xfId="56" applyNumberFormat="1" applyFont="1" applyFill="1" applyBorder="1" applyAlignment="1" applyProtection="1">
      <alignment horizontal="center" vertical="center" wrapText="1"/>
      <protection locked="0"/>
    </xf>
    <xf numFmtId="49" fontId="2" fillId="0" borderId="1" xfId="56" applyNumberFormat="1" applyFont="1" applyFill="1" applyBorder="1" applyAlignment="1" applyProtection="1">
      <alignment horizontal="center" vertical="center" shrinkToFit="1"/>
      <protection locked="0"/>
    </xf>
    <xf numFmtId="0" fontId="13" fillId="0" borderId="1" xfId="56" applyFont="1" applyFill="1" applyBorder="1" applyAlignment="1" applyProtection="1">
      <alignment horizontal="center" vertical="center"/>
      <protection locked="0"/>
    </xf>
    <xf numFmtId="177" fontId="38" fillId="0" borderId="1" xfId="56" applyNumberFormat="1" applyFont="1" applyFill="1" applyBorder="1" applyAlignment="1" applyProtection="1">
      <alignment horizontal="right" vertical="center" wrapText="1"/>
      <protection locked="0"/>
    </xf>
    <xf numFmtId="0" fontId="2" fillId="0" borderId="0" xfId="56" applyFont="1" applyFill="1" applyBorder="1" applyAlignment="1" applyProtection="1">
      <alignment horizontal="right" vertical="center" wrapText="1"/>
    </xf>
    <xf numFmtId="0" fontId="4" fillId="0" borderId="4" xfId="56" applyFont="1" applyFill="1" applyBorder="1" applyAlignment="1" applyProtection="1">
      <alignment horizontal="center" vertical="center" wrapText="1"/>
    </xf>
    <xf numFmtId="0" fontId="39" fillId="0" borderId="0" xfId="56" applyFont="1" applyFill="1" applyBorder="1" applyAlignment="1" applyProtection="1">
      <alignment horizontal="center"/>
    </xf>
    <xf numFmtId="0" fontId="39" fillId="0" borderId="0" xfId="56" applyFont="1" applyFill="1" applyBorder="1" applyAlignment="1" applyProtection="1">
      <alignment horizontal="center" wrapText="1"/>
    </xf>
    <xf numFmtId="0" fontId="39" fillId="0" borderId="0" xfId="56" applyFont="1" applyFill="1" applyBorder="1" applyAlignment="1" applyProtection="1">
      <alignment wrapText="1"/>
    </xf>
    <xf numFmtId="0" fontId="39" fillId="0" borderId="0" xfId="56" applyFont="1" applyFill="1" applyBorder="1" applyAlignment="1" applyProtection="1"/>
    <xf numFmtId="0" fontId="1" fillId="0" borderId="0" xfId="56" applyFont="1" applyFill="1" applyBorder="1" applyAlignment="1" applyProtection="1">
      <alignment horizontal="center" wrapText="1"/>
    </xf>
    <xf numFmtId="0" fontId="1" fillId="0" borderId="0" xfId="56" applyFont="1" applyFill="1" applyBorder="1" applyAlignment="1" applyProtection="1">
      <alignment horizontal="right" wrapText="1"/>
    </xf>
    <xf numFmtId="0" fontId="40" fillId="0" borderId="0" xfId="56" applyFont="1" applyFill="1" applyBorder="1" applyAlignment="1" applyProtection="1">
      <alignment horizontal="center" vertical="center" wrapText="1"/>
    </xf>
    <xf numFmtId="0" fontId="41" fillId="0" borderId="0" xfId="56" applyFont="1" applyFill="1" applyBorder="1" applyAlignment="1" applyProtection="1">
      <alignment horizontal="center" vertical="center" wrapText="1"/>
    </xf>
    <xf numFmtId="0" fontId="11" fillId="0" borderId="0" xfId="56" applyFont="1" applyFill="1" applyBorder="1" applyAlignment="1" applyProtection="1">
      <alignment horizontal="left" vertical="center"/>
      <protection locked="0"/>
    </xf>
    <xf numFmtId="0" fontId="42" fillId="0" borderId="0" xfId="50" applyFont="1" applyFill="1" applyBorder="1" applyAlignment="1" applyProtection="1">
      <alignment horizontal="center" vertical="center"/>
    </xf>
    <xf numFmtId="0" fontId="17" fillId="0" borderId="1" xfId="56" applyFont="1" applyFill="1" applyBorder="1" applyAlignment="1" applyProtection="1">
      <alignment horizontal="center" vertical="center" wrapText="1"/>
    </xf>
    <xf numFmtId="0" fontId="4" fillId="0" borderId="1" xfId="56" applyFont="1" applyFill="1" applyBorder="1" applyAlignment="1" applyProtection="1">
      <alignment horizontal="center" vertical="center"/>
    </xf>
    <xf numFmtId="0" fontId="4" fillId="0" borderId="1" xfId="56" applyFont="1" applyFill="1" applyBorder="1" applyAlignment="1" applyProtection="1">
      <alignment horizontal="center" vertical="center" wrapText="1"/>
    </xf>
    <xf numFmtId="0" fontId="12" fillId="0" borderId="1" xfId="56" applyFont="1" applyFill="1" applyBorder="1" applyAlignment="1" applyProtection="1">
      <alignment horizontal="center" vertical="center" wrapText="1"/>
    </xf>
    <xf numFmtId="177" fontId="43" fillId="0" borderId="1" xfId="56" applyNumberFormat="1" applyFont="1" applyFill="1" applyBorder="1" applyAlignment="1" applyProtection="1">
      <alignment horizontal="right" vertical="center"/>
      <protection locked="0"/>
    </xf>
    <xf numFmtId="0" fontId="39" fillId="0" borderId="1" xfId="56" applyFont="1" applyFill="1" applyBorder="1" applyAlignment="1" applyProtection="1">
      <alignment horizontal="center" wrapText="1"/>
    </xf>
    <xf numFmtId="0" fontId="39" fillId="0" borderId="1" xfId="56" applyFont="1" applyFill="1" applyBorder="1" applyAlignment="1" applyProtection="1">
      <alignment wrapText="1"/>
    </xf>
    <xf numFmtId="0" fontId="39" fillId="0" borderId="1" xfId="56" applyFont="1" applyFill="1" applyBorder="1" applyAlignment="1" applyProtection="1"/>
    <xf numFmtId="0" fontId="1" fillId="0" borderId="0" xfId="56" applyFont="1" applyFill="1" applyBorder="1" applyAlignment="1" applyProtection="1">
      <alignment vertical="top"/>
    </xf>
    <xf numFmtId="49" fontId="11" fillId="0" borderId="1" xfId="56" applyNumberFormat="1" applyFont="1" applyFill="1" applyBorder="1" applyAlignment="1" applyProtection="1">
      <alignment horizontal="center" vertical="center" shrinkToFit="1"/>
      <protection locked="0"/>
    </xf>
    <xf numFmtId="0" fontId="11" fillId="0" borderId="2" xfId="0" applyFont="1" applyFill="1" applyBorder="1" applyAlignment="1">
      <alignment horizontal="left" vertical="center" wrapText="1" indent="1"/>
    </xf>
    <xf numFmtId="0" fontId="11" fillId="0" borderId="2" xfId="0" applyFont="1" applyFill="1" applyBorder="1" applyAlignment="1">
      <alignment horizontal="left" vertical="center" wrapText="1" indent="2"/>
    </xf>
    <xf numFmtId="0" fontId="2" fillId="0" borderId="0" xfId="56" applyFont="1" applyFill="1" applyBorder="1" applyAlignment="1" applyProtection="1">
      <alignment vertical="center"/>
    </xf>
    <xf numFmtId="0" fontId="25" fillId="0" borderId="0" xfId="56" applyFont="1" applyFill="1" applyBorder="1" applyAlignment="1" applyProtection="1">
      <alignment horizontal="center" vertical="center"/>
    </xf>
    <xf numFmtId="0" fontId="21" fillId="0" borderId="1" xfId="56" applyFont="1" applyFill="1" applyBorder="1" applyAlignment="1" applyProtection="1">
      <alignment vertical="center"/>
      <protection locked="0"/>
    </xf>
    <xf numFmtId="0" fontId="2" fillId="0" borderId="1" xfId="56" applyFont="1" applyFill="1" applyBorder="1" applyAlignment="1" applyProtection="1">
      <alignment vertical="center"/>
      <protection locked="0"/>
    </xf>
    <xf numFmtId="0" fontId="13" fillId="0" borderId="7" xfId="56" applyFont="1" applyFill="1" applyBorder="1" applyAlignment="1" applyProtection="1">
      <alignment vertical="center"/>
      <protection locked="0"/>
    </xf>
    <xf numFmtId="176" fontId="6" fillId="0" borderId="17"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7" fontId="44" fillId="0" borderId="1" xfId="56" applyNumberFormat="1" applyFont="1" applyFill="1" applyBorder="1" applyAlignment="1" applyProtection="1">
      <alignment vertical="center"/>
      <protection locked="0"/>
    </xf>
    <xf numFmtId="0" fontId="1" fillId="0" borderId="1" xfId="56" applyFont="1" applyFill="1" applyBorder="1" applyAlignment="1" applyProtection="1">
      <alignment vertical="center"/>
      <protection locked="0"/>
    </xf>
    <xf numFmtId="0" fontId="44" fillId="0" borderId="1" xfId="56" applyFont="1" applyFill="1" applyBorder="1" applyAlignment="1" applyProtection="1">
      <alignment vertical="center"/>
      <protection locked="0"/>
    </xf>
    <xf numFmtId="177" fontId="38" fillId="0" borderId="1" xfId="56" applyNumberFormat="1" applyFont="1" applyFill="1" applyBorder="1" applyAlignment="1" applyProtection="1">
      <alignment horizontal="right" vertical="center"/>
      <protection locked="0"/>
    </xf>
    <xf numFmtId="177" fontId="38" fillId="2" borderId="1" xfId="56" applyNumberFormat="1" applyFont="1" applyFill="1" applyBorder="1" applyAlignment="1" applyProtection="1">
      <alignment horizontal="right" vertical="center"/>
      <protection locked="0"/>
    </xf>
    <xf numFmtId="0" fontId="4" fillId="0" borderId="18" xfId="56" applyFont="1" applyFill="1" applyBorder="1" applyAlignment="1" applyProtection="1">
      <alignment horizontal="center" vertical="center" wrapText="1"/>
      <protection locked="0"/>
    </xf>
    <xf numFmtId="0" fontId="4" fillId="0" borderId="3" xfId="56" applyFont="1" applyFill="1" applyBorder="1" applyAlignment="1" applyProtection="1">
      <alignment vertical="center" wrapText="1"/>
      <protection locked="0"/>
    </xf>
    <xf numFmtId="49" fontId="37" fillId="0" borderId="2" xfId="0" applyNumberFormat="1" applyFont="1" applyFill="1" applyBorder="1" applyAlignment="1" applyProtection="1">
      <alignment horizontal="left" vertical="center" wrapText="1" indent="1"/>
      <protection locked="0"/>
    </xf>
    <xf numFmtId="49" fontId="37" fillId="0" borderId="2" xfId="0" applyNumberFormat="1" applyFont="1" applyFill="1" applyBorder="1" applyAlignment="1" applyProtection="1">
      <alignment horizontal="left" vertical="center" wrapText="1" indent="2"/>
      <protection locked="0"/>
    </xf>
    <xf numFmtId="0" fontId="2" fillId="0" borderId="1" xfId="56" applyFont="1" applyFill="1" applyBorder="1" applyAlignment="1" applyProtection="1">
      <alignment horizontal="center" vertical="center" shrinkToFit="1"/>
      <protection locked="0"/>
    </xf>
    <xf numFmtId="0" fontId="7" fillId="0" borderId="1" xfId="0" applyFont="1" applyFill="1" applyBorder="1" applyAlignment="1" applyProtection="1">
      <alignment horizontal="left" vertical="center" wrapText="1"/>
      <protection locked="0"/>
    </xf>
    <xf numFmtId="176" fontId="8" fillId="0" borderId="1" xfId="0" applyNumberFormat="1" applyFont="1" applyFill="1" applyBorder="1" applyAlignment="1">
      <alignment horizontal="righ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top" wrapText="1"/>
      <protection locked="0"/>
    </xf>
    <xf numFmtId="0" fontId="1" fillId="0" borderId="1" xfId="56" applyFont="1" applyFill="1" applyBorder="1" applyAlignment="1" applyProtection="1">
      <protection locked="0"/>
    </xf>
    <xf numFmtId="0" fontId="2" fillId="0" borderId="1" xfId="56" applyFont="1" applyFill="1" applyBorder="1" applyAlignment="1" applyProtection="1">
      <alignment horizontal="left" vertical="center" wrapText="1"/>
      <protection locked="0"/>
    </xf>
    <xf numFmtId="0" fontId="2" fillId="0" borderId="1" xfId="56" applyFont="1" applyFill="1" applyBorder="1" applyAlignment="1" applyProtection="1">
      <alignment horizontal="left" vertical="center" wrapText="1" indent="2"/>
      <protection locked="0"/>
    </xf>
    <xf numFmtId="177" fontId="43" fillId="0" borderId="1" xfId="56" applyNumberFormat="1" applyFont="1" applyFill="1" applyBorder="1" applyAlignment="1" applyProtection="1">
      <alignment horizontal="right" vertical="center" shrinkToFit="1"/>
      <protection locked="0"/>
    </xf>
    <xf numFmtId="176" fontId="6" fillId="0" borderId="1" xfId="0" applyNumberFormat="1" applyFont="1" applyFill="1" applyBorder="1" applyAlignment="1">
      <alignment horizontal="right" vertical="center"/>
    </xf>
    <xf numFmtId="0" fontId="1" fillId="0" borderId="1" xfId="56"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shrinkToFit="1"/>
      <protection locked="0"/>
    </xf>
    <xf numFmtId="0" fontId="12" fillId="0" borderId="1" xfId="56" applyFont="1" applyFill="1" applyBorder="1" applyAlignment="1" applyProtection="1">
      <alignment vertical="top"/>
      <protection locked="0"/>
    </xf>
    <xf numFmtId="177" fontId="43" fillId="0" borderId="1" xfId="56" applyNumberFormat="1" applyFont="1" applyFill="1" applyBorder="1" applyAlignment="1" applyProtection="1">
      <alignment horizontal="right" vertical="center" shrinkToFit="1"/>
      <protection locked="0"/>
    </xf>
    <xf numFmtId="0" fontId="1" fillId="0" borderId="1" xfId="56" applyFont="1" applyFill="1" applyBorder="1" applyAlignment="1" applyProtection="1">
      <protection locked="0"/>
    </xf>
    <xf numFmtId="0" fontId="45" fillId="0" borderId="0" xfId="56" applyFont="1" applyFill="1" applyBorder="1" applyAlignment="1" applyProtection="1">
      <alignment vertical="top"/>
    </xf>
    <xf numFmtId="0" fontId="11" fillId="0" borderId="0" xfId="56" applyFont="1" applyFill="1" applyBorder="1" applyAlignment="1" applyProtection="1">
      <alignment horizontal="right"/>
    </xf>
    <xf numFmtId="0" fontId="22" fillId="0" borderId="0" xfId="56" applyFont="1" applyFill="1" applyBorder="1" applyAlignment="1" applyProtection="1">
      <alignment horizontal="center" vertical="top"/>
    </xf>
    <xf numFmtId="0" fontId="2" fillId="0" borderId="1" xfId="56" applyFont="1" applyFill="1" applyBorder="1" applyAlignment="1" applyProtection="1">
      <alignment horizontal="left" vertical="center" indent="1"/>
      <protection locked="0"/>
    </xf>
    <xf numFmtId="0" fontId="1" fillId="0" borderId="1" xfId="56" applyFont="1" applyFill="1" applyBorder="1" applyAlignment="1" applyProtection="1">
      <alignment horizontal="left" vertical="center" indent="1"/>
      <protection locked="0"/>
    </xf>
    <xf numFmtId="177" fontId="44" fillId="0" borderId="1" xfId="56" applyNumberFormat="1" applyFont="1" applyFill="1" applyBorder="1" applyAlignment="1" applyProtection="1">
      <protection locked="0"/>
    </xf>
    <xf numFmtId="0" fontId="46" fillId="0" borderId="2" xfId="0" applyFont="1" applyBorder="1" applyAlignment="1">
      <alignment horizontal="left" vertical="center"/>
    </xf>
    <xf numFmtId="177" fontId="38" fillId="0" borderId="1" xfId="56" applyNumberFormat="1" applyFont="1" applyFill="1" applyBorder="1" applyAlignment="1" applyProtection="1">
      <alignment horizontal="right" vertical="center"/>
      <protection locked="0"/>
    </xf>
    <xf numFmtId="0" fontId="21" fillId="0" borderId="1" xfId="56" applyFont="1" applyFill="1" applyBorder="1" applyAlignment="1" applyProtection="1">
      <alignment horizontal="center" vertical="center"/>
      <protection locked="0"/>
    </xf>
    <xf numFmtId="176" fontId="6" fillId="0" borderId="2" xfId="0" applyNumberFormat="1" applyFont="1" applyFill="1" applyBorder="1" applyAlignment="1">
      <alignment horizontal="right" vertical="center"/>
    </xf>
    <xf numFmtId="0" fontId="2" fillId="0" borderId="1" xfId="56" applyFont="1" applyFill="1" applyBorder="1" applyAlignment="1" applyProtection="1">
      <alignment horizontal="left" vertical="center"/>
      <protection locked="0"/>
    </xf>
    <xf numFmtId="177" fontId="43" fillId="0" borderId="1" xfId="56" applyNumberFormat="1" applyFont="1" applyFill="1" applyBorder="1" applyAlignment="1" applyProtection="1">
      <alignment horizontal="right" vertical="center"/>
      <protection locked="0"/>
    </xf>
    <xf numFmtId="176" fontId="8" fillId="0" borderId="2" xfId="0" applyNumberFormat="1" applyFont="1" applyFill="1" applyBorder="1" applyAlignment="1">
      <alignment horizontal="right" vertical="center"/>
    </xf>
    <xf numFmtId="177" fontId="43" fillId="0" borderId="1" xfId="56" applyNumberFormat="1" applyFont="1" applyFill="1" applyBorder="1" applyAlignment="1" applyProtection="1">
      <alignment horizontal="right" vertical="center"/>
      <protection locked="0"/>
    </xf>
    <xf numFmtId="0" fontId="47" fillId="0" borderId="0" xfId="0" applyFont="1" applyProtection="1">
      <protection locked="0"/>
    </xf>
    <xf numFmtId="0" fontId="0" fillId="0" borderId="0" xfId="0" applyProtection="1">
      <protection locked="0"/>
    </xf>
    <xf numFmtId="0" fontId="48" fillId="0" borderId="0" xfId="0" applyFont="1" applyFill="1" applyAlignment="1" applyProtection="1">
      <alignment horizontal="center" vertical="center"/>
    </xf>
    <xf numFmtId="0" fontId="49" fillId="0" borderId="0" xfId="0" applyFont="1" applyFill="1" applyAlignment="1" applyProtection="1">
      <alignment horizontal="left" vertical="center"/>
    </xf>
    <xf numFmtId="0" fontId="50" fillId="0" borderId="0" xfId="6" applyFont="1" applyFill="1" applyAlignment="1" applyProtection="1">
      <alignment horizontal="left" vertical="center" indent="3"/>
    </xf>
    <xf numFmtId="0" fontId="0" fillId="0" borderId="0" xfId="0" applyFill="1"/>
    <xf numFmtId="0" fontId="51" fillId="0" borderId="0" xfId="0" applyFont="1" applyFill="1" applyAlignment="1">
      <alignment horizontal="center" vertical="center"/>
    </xf>
    <xf numFmtId="49" fontId="37" fillId="0" borderId="2" xfId="0" applyNumberFormat="1" applyFont="1" applyFill="1" applyBorder="1" applyAlignment="1" applyProtection="1" quotePrefix="1">
      <alignment horizontal="left" vertical="center" wrapText="1"/>
      <protection locked="0"/>
    </xf>
    <xf numFmtId="0" fontId="7" fillId="0" borderId="10" xfId="0" applyFont="1" applyFill="1" applyBorder="1" applyAlignment="1" applyProtection="1" quotePrefix="1">
      <alignment horizontal="center" vertical="center" wrapText="1"/>
      <protection locked="0"/>
    </xf>
    <xf numFmtId="0" fontId="1" fillId="0" borderId="1" xfId="56" applyFont="1" applyFill="1" applyBorder="1" applyAlignment="1" applyProtection="1" quotePrefix="1">
      <alignment horizontal="center" vertical="center"/>
      <protection locked="0"/>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6" xfId="50"/>
    <cellStyle name="常规 3 2" xfId="51"/>
    <cellStyle name="Normal 2" xfId="52"/>
    <cellStyle name="常规 3 3" xfId="53"/>
    <cellStyle name="Normal 3" xfId="54"/>
    <cellStyle name="常规 2 2" xfId="55"/>
    <cellStyle name="Normal" xfId="56"/>
    <cellStyle name="常规 11" xfId="57"/>
    <cellStyle name="常规 2" xfId="58"/>
    <cellStyle name="常规 3" xfId="59"/>
    <cellStyle name="常规 4" xfId="60"/>
    <cellStyle name="常规 5" xfId="61"/>
    <cellStyle name="TextStyle" xfId="62"/>
  </cellStyles>
  <tableStyles count="0" defaultTableStyle="TableStyleMedium2" defaultPivotStyle="PivotStyleLight16"/>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4"/>
  <sheetViews>
    <sheetView showGridLines="0" view="pageBreakPreview" zoomScaleNormal="100" workbookViewId="0">
      <selection activeCell="A3" sqref="A3"/>
    </sheetView>
  </sheetViews>
  <sheetFormatPr defaultColWidth="0" defaultRowHeight="12.75" zeroHeight="1" outlineLevelRow="3"/>
  <cols>
    <col min="1" max="1" width="129" customWidth="1"/>
    <col min="2" max="16384" width="9.14285714285714" hidden="1"/>
  </cols>
  <sheetData>
    <row r="1" ht="129.95" customHeight="1" spans="1:1">
      <c r="A1" s="297"/>
    </row>
    <row r="2" ht="57" customHeight="1" spans="1:1">
      <c r="A2" s="298" t="s">
        <v>0</v>
      </c>
    </row>
    <row r="3" ht="57" customHeight="1" spans="1:1">
      <c r="A3" s="298" t="s">
        <v>1</v>
      </c>
    </row>
    <row r="4" ht="169.5" customHeight="1" spans="1:1">
      <c r="A4" s="297"/>
    </row>
  </sheetData>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AA57"/>
  <sheetViews>
    <sheetView showZeros="0" view="pageBreakPreview" zoomScaleNormal="85" workbookViewId="0">
      <pane xSplit="3" ySplit="7" topLeftCell="G44" activePane="bottomRight" state="frozen"/>
      <selection/>
      <selection pane="topRight"/>
      <selection pane="bottomLeft"/>
      <selection pane="bottomRight" activeCell="H56" sqref="H56"/>
    </sheetView>
  </sheetViews>
  <sheetFormatPr defaultColWidth="9.14285714285714" defaultRowHeight="14.25" customHeight="1"/>
  <cols>
    <col min="1" max="2" width="15.7142857142857" style="54" customWidth="1"/>
    <col min="3" max="3" width="23.2857142857143" style="54" customWidth="1"/>
    <col min="4" max="8" width="15.7142857142857" style="54" customWidth="1"/>
    <col min="9" max="27" width="12.7142857142857" style="54" customWidth="1"/>
    <col min="28" max="16384" width="9.14285714285714" style="54"/>
  </cols>
  <sheetData>
    <row r="1" s="71" customFormat="1" ht="13.5" customHeight="1" spans="5:27">
      <c r="E1" s="205"/>
      <c r="F1" s="205"/>
      <c r="G1" s="205"/>
      <c r="H1" s="205"/>
      <c r="I1" s="69"/>
      <c r="J1" s="69"/>
      <c r="K1" s="69"/>
      <c r="L1" s="69"/>
      <c r="M1" s="69"/>
      <c r="N1" s="69"/>
      <c r="O1" s="69"/>
      <c r="P1" s="69"/>
      <c r="Q1" s="69"/>
      <c r="AA1" s="70"/>
    </row>
    <row r="2" s="71" customFormat="1" ht="51.95" customHeight="1" spans="1:27">
      <c r="A2" s="60" t="s">
        <v>10</v>
      </c>
      <c r="B2" s="60"/>
      <c r="C2" s="60"/>
      <c r="D2" s="60"/>
      <c r="E2" s="60"/>
      <c r="F2" s="60"/>
      <c r="G2" s="60"/>
      <c r="H2" s="60"/>
      <c r="I2" s="60"/>
      <c r="J2" s="60"/>
      <c r="K2" s="60"/>
      <c r="L2" s="60"/>
      <c r="M2" s="60"/>
      <c r="N2" s="60"/>
      <c r="O2" s="60"/>
      <c r="P2" s="60"/>
      <c r="Q2" s="60"/>
      <c r="R2" s="60"/>
      <c r="S2" s="60"/>
      <c r="T2" s="60"/>
      <c r="U2" s="60"/>
      <c r="V2" s="60"/>
      <c r="W2" s="60"/>
      <c r="X2" s="60"/>
      <c r="Y2" s="60"/>
      <c r="Z2" s="60"/>
      <c r="AA2" s="60"/>
    </row>
    <row r="3" s="88" customFormat="1" ht="24" customHeight="1" spans="1:27">
      <c r="A3" s="94" t="str">
        <f>"单位名称："&amp;封面!$A$2</f>
        <v>单位名称：云龙县苗尾傈僳族乡卫生院</v>
      </c>
      <c r="B3" s="94"/>
      <c r="C3" s="94"/>
      <c r="D3" s="94"/>
      <c r="E3" s="94"/>
      <c r="F3" s="94"/>
      <c r="G3" s="94"/>
      <c r="H3" s="94"/>
      <c r="I3" s="95"/>
      <c r="J3" s="95"/>
      <c r="K3" s="95"/>
      <c r="L3" s="95"/>
      <c r="M3" s="95"/>
      <c r="N3" s="95"/>
      <c r="O3" s="95"/>
      <c r="P3" s="95"/>
      <c r="Q3" s="95"/>
      <c r="Z3" s="89" t="s">
        <v>21</v>
      </c>
      <c r="AA3" s="89"/>
    </row>
    <row r="4" ht="24" customHeight="1" spans="1:27">
      <c r="A4" s="63" t="s">
        <v>317</v>
      </c>
      <c r="B4" s="63" t="s">
        <v>225</v>
      </c>
      <c r="C4" s="63" t="s">
        <v>226</v>
      </c>
      <c r="D4" s="63" t="s">
        <v>318</v>
      </c>
      <c r="E4" s="63" t="s">
        <v>227</v>
      </c>
      <c r="F4" s="63" t="s">
        <v>228</v>
      </c>
      <c r="G4" s="63" t="s">
        <v>319</v>
      </c>
      <c r="H4" s="63" t="s">
        <v>320</v>
      </c>
      <c r="I4" s="63" t="s">
        <v>79</v>
      </c>
      <c r="J4" s="210" t="s">
        <v>80</v>
      </c>
      <c r="K4" s="211"/>
      <c r="L4" s="211"/>
      <c r="M4" s="211"/>
      <c r="N4" s="211"/>
      <c r="O4" s="211"/>
      <c r="P4" s="211"/>
      <c r="Q4" s="211"/>
      <c r="R4" s="211"/>
      <c r="S4" s="211"/>
      <c r="T4" s="211"/>
      <c r="U4" s="212"/>
      <c r="V4" s="97" t="s">
        <v>67</v>
      </c>
      <c r="W4" s="107"/>
      <c r="X4" s="107"/>
      <c r="Y4" s="107"/>
      <c r="Z4" s="107"/>
      <c r="AA4" s="113"/>
    </row>
    <row r="5" ht="24" customHeight="1" spans="1:27">
      <c r="A5" s="63"/>
      <c r="B5" s="63"/>
      <c r="C5" s="63"/>
      <c r="D5" s="63"/>
      <c r="E5" s="63"/>
      <c r="F5" s="63"/>
      <c r="G5" s="63"/>
      <c r="H5" s="63"/>
      <c r="I5" s="63"/>
      <c r="J5" s="96" t="s">
        <v>81</v>
      </c>
      <c r="K5" s="210" t="s">
        <v>82</v>
      </c>
      <c r="L5" s="212"/>
      <c r="M5" s="96" t="s">
        <v>83</v>
      </c>
      <c r="N5" s="96" t="s">
        <v>84</v>
      </c>
      <c r="O5" s="96" t="s">
        <v>85</v>
      </c>
      <c r="P5" s="210" t="s">
        <v>86</v>
      </c>
      <c r="Q5" s="211"/>
      <c r="R5" s="211"/>
      <c r="S5" s="211"/>
      <c r="T5" s="211"/>
      <c r="U5" s="212"/>
      <c r="V5" s="96" t="s">
        <v>81</v>
      </c>
      <c r="W5" s="96" t="s">
        <v>82</v>
      </c>
      <c r="X5" s="96" t="s">
        <v>83</v>
      </c>
      <c r="Y5" s="96" t="s">
        <v>84</v>
      </c>
      <c r="Z5" s="96" t="s">
        <v>85</v>
      </c>
      <c r="AA5" s="96" t="s">
        <v>86</v>
      </c>
    </row>
    <row r="6" ht="32.25" customHeight="1" spans="1:27">
      <c r="A6" s="63"/>
      <c r="B6" s="63"/>
      <c r="C6" s="63"/>
      <c r="D6" s="63"/>
      <c r="E6" s="63"/>
      <c r="F6" s="63"/>
      <c r="G6" s="63"/>
      <c r="H6" s="63"/>
      <c r="I6" s="63"/>
      <c r="J6" s="99"/>
      <c r="K6" s="63" t="s">
        <v>231</v>
      </c>
      <c r="L6" s="63" t="s">
        <v>321</v>
      </c>
      <c r="M6" s="99"/>
      <c r="N6" s="99"/>
      <c r="O6" s="99"/>
      <c r="P6" s="96" t="s">
        <v>81</v>
      </c>
      <c r="Q6" s="96" t="s">
        <v>87</v>
      </c>
      <c r="R6" s="96" t="s">
        <v>88</v>
      </c>
      <c r="S6" s="96" t="s">
        <v>89</v>
      </c>
      <c r="T6" s="96" t="s">
        <v>90</v>
      </c>
      <c r="U6" s="96" t="s">
        <v>91</v>
      </c>
      <c r="V6" s="99"/>
      <c r="W6" s="99"/>
      <c r="X6" s="99"/>
      <c r="Y6" s="99"/>
      <c r="Z6" s="99"/>
      <c r="AA6" s="99"/>
    </row>
    <row r="7" ht="24" customHeight="1" spans="1:27">
      <c r="A7" s="100">
        <v>1</v>
      </c>
      <c r="B7" s="100">
        <v>2</v>
      </c>
      <c r="C7" s="100">
        <v>3</v>
      </c>
      <c r="D7" s="100">
        <v>4</v>
      </c>
      <c r="E7" s="100">
        <v>5</v>
      </c>
      <c r="F7" s="100">
        <v>6</v>
      </c>
      <c r="G7" s="100">
        <v>7</v>
      </c>
      <c r="H7" s="100">
        <v>8</v>
      </c>
      <c r="I7" s="100" t="s">
        <v>322</v>
      </c>
      <c r="J7" s="100" t="s">
        <v>323</v>
      </c>
      <c r="K7" s="100">
        <v>11</v>
      </c>
      <c r="L7" s="100">
        <v>12</v>
      </c>
      <c r="M7" s="100">
        <v>13</v>
      </c>
      <c r="N7" s="100">
        <v>14</v>
      </c>
      <c r="O7" s="100">
        <v>15</v>
      </c>
      <c r="P7" s="100" t="s">
        <v>324</v>
      </c>
      <c r="Q7" s="100">
        <v>17</v>
      </c>
      <c r="R7" s="100">
        <v>18</v>
      </c>
      <c r="S7" s="100">
        <v>19</v>
      </c>
      <c r="T7" s="100">
        <v>20</v>
      </c>
      <c r="U7" s="100">
        <v>21</v>
      </c>
      <c r="V7" s="100" t="s">
        <v>325</v>
      </c>
      <c r="W7" s="100">
        <v>23</v>
      </c>
      <c r="X7" s="100">
        <v>24</v>
      </c>
      <c r="Y7" s="100">
        <v>25</v>
      </c>
      <c r="Z7" s="100">
        <v>26</v>
      </c>
      <c r="AA7" s="100">
        <v>27</v>
      </c>
    </row>
    <row r="8" ht="33.75" spans="1:27">
      <c r="A8" s="206" t="s">
        <v>326</v>
      </c>
      <c r="B8" s="206" t="s">
        <v>327</v>
      </c>
      <c r="C8" s="206" t="s">
        <v>328</v>
      </c>
      <c r="D8" s="299" t="s">
        <v>0</v>
      </c>
      <c r="E8" s="206" t="s">
        <v>138</v>
      </c>
      <c r="F8" s="206" t="s">
        <v>139</v>
      </c>
      <c r="G8" s="206" t="s">
        <v>301</v>
      </c>
      <c r="H8" s="206" t="s">
        <v>302</v>
      </c>
      <c r="I8" s="213">
        <v>57696.2</v>
      </c>
      <c r="J8" s="213"/>
      <c r="K8" s="213"/>
      <c r="L8" s="213"/>
      <c r="M8" s="213"/>
      <c r="N8" s="213"/>
      <c r="O8" s="213"/>
      <c r="P8" s="213"/>
      <c r="Q8" s="213"/>
      <c r="R8" s="213"/>
      <c r="S8" s="213"/>
      <c r="T8" s="213"/>
      <c r="U8" s="213"/>
      <c r="V8" s="213">
        <v>57696.2</v>
      </c>
      <c r="W8" s="213">
        <v>57696.2</v>
      </c>
      <c r="X8" s="213"/>
      <c r="Y8" s="213"/>
      <c r="Z8" s="213"/>
      <c r="AA8" s="213"/>
    </row>
    <row r="9" ht="33.75" spans="1:27">
      <c r="A9" s="206" t="s">
        <v>326</v>
      </c>
      <c r="B9" s="206" t="s">
        <v>327</v>
      </c>
      <c r="C9" s="206" t="s">
        <v>328</v>
      </c>
      <c r="D9" s="299" t="s">
        <v>0</v>
      </c>
      <c r="E9" s="206" t="s">
        <v>138</v>
      </c>
      <c r="F9" s="206" t="s">
        <v>139</v>
      </c>
      <c r="G9" s="206" t="s">
        <v>305</v>
      </c>
      <c r="H9" s="206" t="s">
        <v>306</v>
      </c>
      <c r="I9" s="213">
        <v>25000</v>
      </c>
      <c r="J9" s="213"/>
      <c r="K9" s="213"/>
      <c r="L9" s="213"/>
      <c r="M9" s="213"/>
      <c r="N9" s="213"/>
      <c r="O9" s="213"/>
      <c r="P9" s="213"/>
      <c r="Q9" s="213"/>
      <c r="R9" s="213"/>
      <c r="S9" s="213"/>
      <c r="T9" s="213"/>
      <c r="U9" s="213"/>
      <c r="V9" s="213">
        <v>25000</v>
      </c>
      <c r="W9" s="213">
        <v>25000</v>
      </c>
      <c r="X9" s="213"/>
      <c r="Y9" s="213"/>
      <c r="Z9" s="215"/>
      <c r="AA9" s="215"/>
    </row>
    <row r="10" ht="33.75" spans="1:27">
      <c r="A10" s="206" t="s">
        <v>326</v>
      </c>
      <c r="B10" s="206" t="s">
        <v>327</v>
      </c>
      <c r="C10" s="206" t="s">
        <v>328</v>
      </c>
      <c r="D10" s="299" t="s">
        <v>0</v>
      </c>
      <c r="E10" s="206" t="s">
        <v>138</v>
      </c>
      <c r="F10" s="206" t="s">
        <v>139</v>
      </c>
      <c r="G10" s="206" t="s">
        <v>307</v>
      </c>
      <c r="H10" s="206" t="s">
        <v>308</v>
      </c>
      <c r="I10" s="213">
        <v>25000</v>
      </c>
      <c r="J10" s="213"/>
      <c r="K10" s="213"/>
      <c r="L10" s="213"/>
      <c r="M10" s="213"/>
      <c r="N10" s="213"/>
      <c r="O10" s="213"/>
      <c r="P10" s="213"/>
      <c r="Q10" s="213"/>
      <c r="R10" s="213"/>
      <c r="S10" s="213"/>
      <c r="T10" s="213"/>
      <c r="U10" s="213"/>
      <c r="V10" s="213">
        <v>25000</v>
      </c>
      <c r="W10" s="213">
        <v>25000</v>
      </c>
      <c r="X10" s="213"/>
      <c r="Y10" s="213"/>
      <c r="Z10" s="215"/>
      <c r="AA10" s="215"/>
    </row>
    <row r="11" ht="33.75" spans="1:27">
      <c r="A11" s="206" t="s">
        <v>326</v>
      </c>
      <c r="B11" s="206" t="s">
        <v>327</v>
      </c>
      <c r="C11" s="206" t="s">
        <v>328</v>
      </c>
      <c r="D11" s="299" t="s">
        <v>0</v>
      </c>
      <c r="E11" s="206" t="s">
        <v>138</v>
      </c>
      <c r="F11" s="206" t="s">
        <v>139</v>
      </c>
      <c r="G11" s="206" t="s">
        <v>311</v>
      </c>
      <c r="H11" s="206" t="s">
        <v>312</v>
      </c>
      <c r="I11" s="213">
        <v>18800</v>
      </c>
      <c r="J11" s="213"/>
      <c r="K11" s="213"/>
      <c r="L11" s="213"/>
      <c r="M11" s="213"/>
      <c r="N11" s="213"/>
      <c r="O11" s="213"/>
      <c r="P11" s="213"/>
      <c r="Q11" s="213"/>
      <c r="R11" s="213"/>
      <c r="S11" s="213"/>
      <c r="T11" s="213"/>
      <c r="U11" s="213"/>
      <c r="V11" s="213">
        <v>18800</v>
      </c>
      <c r="W11" s="213">
        <v>18800</v>
      </c>
      <c r="X11" s="213"/>
      <c r="Y11" s="213"/>
      <c r="Z11" s="215"/>
      <c r="AA11" s="215"/>
    </row>
    <row r="12" ht="33.75" spans="1:27">
      <c r="A12" s="206" t="s">
        <v>326</v>
      </c>
      <c r="B12" s="206" t="s">
        <v>327</v>
      </c>
      <c r="C12" s="206" t="s">
        <v>328</v>
      </c>
      <c r="D12" s="299" t="s">
        <v>0</v>
      </c>
      <c r="E12" s="206" t="s">
        <v>138</v>
      </c>
      <c r="F12" s="206" t="s">
        <v>139</v>
      </c>
      <c r="G12" s="206" t="s">
        <v>297</v>
      </c>
      <c r="H12" s="206" t="s">
        <v>298</v>
      </c>
      <c r="I12" s="213">
        <v>22472.74</v>
      </c>
      <c r="J12" s="213"/>
      <c r="K12" s="213"/>
      <c r="L12" s="213"/>
      <c r="M12" s="213"/>
      <c r="N12" s="213"/>
      <c r="O12" s="213"/>
      <c r="P12" s="213"/>
      <c r="Q12" s="213"/>
      <c r="R12" s="213"/>
      <c r="S12" s="213"/>
      <c r="T12" s="213"/>
      <c r="U12" s="213"/>
      <c r="V12" s="213">
        <v>22472.74</v>
      </c>
      <c r="W12" s="213">
        <v>22472.74</v>
      </c>
      <c r="X12" s="213"/>
      <c r="Y12" s="213"/>
      <c r="Z12" s="215"/>
      <c r="AA12" s="215"/>
    </row>
    <row r="13" ht="33.75" spans="1:27">
      <c r="A13" s="206" t="s">
        <v>326</v>
      </c>
      <c r="B13" s="206" t="s">
        <v>327</v>
      </c>
      <c r="C13" s="206" t="s">
        <v>328</v>
      </c>
      <c r="D13" s="299" t="s">
        <v>0</v>
      </c>
      <c r="E13" s="206" t="s">
        <v>138</v>
      </c>
      <c r="F13" s="206" t="s">
        <v>139</v>
      </c>
      <c r="G13" s="206" t="s">
        <v>329</v>
      </c>
      <c r="H13" s="206" t="s">
        <v>330</v>
      </c>
      <c r="I13" s="213">
        <v>169204.06</v>
      </c>
      <c r="J13" s="213"/>
      <c r="K13" s="213"/>
      <c r="L13" s="213"/>
      <c r="M13" s="213"/>
      <c r="N13" s="213"/>
      <c r="O13" s="213"/>
      <c r="P13" s="213"/>
      <c r="Q13" s="213"/>
      <c r="R13" s="213"/>
      <c r="S13" s="213"/>
      <c r="T13" s="213"/>
      <c r="U13" s="213"/>
      <c r="V13" s="213">
        <v>169204.06</v>
      </c>
      <c r="W13" s="213">
        <v>169204.06</v>
      </c>
      <c r="X13" s="213"/>
      <c r="Y13" s="213"/>
      <c r="Z13" s="215"/>
      <c r="AA13" s="215"/>
    </row>
    <row r="14" ht="33.75" spans="1:27">
      <c r="A14" s="206" t="s">
        <v>326</v>
      </c>
      <c r="B14" s="206" t="s">
        <v>327</v>
      </c>
      <c r="C14" s="206" t="s">
        <v>328</v>
      </c>
      <c r="D14" s="299" t="s">
        <v>0</v>
      </c>
      <c r="E14" s="206" t="s">
        <v>138</v>
      </c>
      <c r="F14" s="206" t="s">
        <v>139</v>
      </c>
      <c r="G14" s="206" t="s">
        <v>331</v>
      </c>
      <c r="H14" s="206" t="s">
        <v>332</v>
      </c>
      <c r="I14" s="213">
        <v>2943</v>
      </c>
      <c r="J14" s="213"/>
      <c r="K14" s="213"/>
      <c r="L14" s="213"/>
      <c r="M14" s="213"/>
      <c r="N14" s="213"/>
      <c r="O14" s="213"/>
      <c r="P14" s="213"/>
      <c r="Q14" s="213"/>
      <c r="R14" s="213"/>
      <c r="S14" s="213"/>
      <c r="T14" s="213"/>
      <c r="U14" s="213"/>
      <c r="V14" s="213">
        <v>2943</v>
      </c>
      <c r="W14" s="213">
        <v>2943</v>
      </c>
      <c r="X14" s="213"/>
      <c r="Y14" s="213"/>
      <c r="Z14" s="215"/>
      <c r="AA14" s="215"/>
    </row>
    <row r="15" ht="33.75" spans="1:27">
      <c r="A15" s="206" t="s">
        <v>326</v>
      </c>
      <c r="B15" s="206" t="s">
        <v>327</v>
      </c>
      <c r="C15" s="206" t="s">
        <v>328</v>
      </c>
      <c r="D15" s="299" t="s">
        <v>0</v>
      </c>
      <c r="E15" s="206" t="s">
        <v>138</v>
      </c>
      <c r="F15" s="206" t="s">
        <v>139</v>
      </c>
      <c r="G15" s="206" t="s">
        <v>333</v>
      </c>
      <c r="H15" s="206" t="s">
        <v>334</v>
      </c>
      <c r="I15" s="213">
        <v>5000</v>
      </c>
      <c r="J15" s="213"/>
      <c r="K15" s="213"/>
      <c r="L15" s="213"/>
      <c r="M15" s="213"/>
      <c r="N15" s="213"/>
      <c r="O15" s="213"/>
      <c r="P15" s="213"/>
      <c r="Q15" s="213"/>
      <c r="R15" s="213"/>
      <c r="S15" s="213"/>
      <c r="T15" s="213"/>
      <c r="U15" s="213"/>
      <c r="V15" s="213">
        <v>5000</v>
      </c>
      <c r="W15" s="213">
        <v>5000</v>
      </c>
      <c r="X15" s="213"/>
      <c r="Y15" s="213"/>
      <c r="Z15" s="215"/>
      <c r="AA15" s="215"/>
    </row>
    <row r="16" ht="33.75" spans="1:27">
      <c r="A16" s="206" t="s">
        <v>326</v>
      </c>
      <c r="B16" s="206" t="s">
        <v>327</v>
      </c>
      <c r="C16" s="206" t="s">
        <v>328</v>
      </c>
      <c r="D16" s="299" t="s">
        <v>0</v>
      </c>
      <c r="E16" s="206" t="s">
        <v>138</v>
      </c>
      <c r="F16" s="206" t="s">
        <v>139</v>
      </c>
      <c r="G16" s="206" t="s">
        <v>335</v>
      </c>
      <c r="H16" s="206" t="s">
        <v>336</v>
      </c>
      <c r="I16" s="213">
        <v>10000</v>
      </c>
      <c r="J16" s="213"/>
      <c r="K16" s="213"/>
      <c r="L16" s="213"/>
      <c r="M16" s="213"/>
      <c r="N16" s="213"/>
      <c r="O16" s="213"/>
      <c r="P16" s="213"/>
      <c r="Q16" s="213"/>
      <c r="R16" s="213"/>
      <c r="S16" s="213"/>
      <c r="T16" s="213"/>
      <c r="U16" s="213"/>
      <c r="V16" s="213">
        <v>10000</v>
      </c>
      <c r="W16" s="213">
        <v>10000</v>
      </c>
      <c r="X16" s="213"/>
      <c r="Y16" s="213"/>
      <c r="Z16" s="215"/>
      <c r="AA16" s="215"/>
    </row>
    <row r="17" ht="33.75" spans="1:27">
      <c r="A17" s="206" t="s">
        <v>337</v>
      </c>
      <c r="B17" s="206" t="s">
        <v>338</v>
      </c>
      <c r="C17" s="206" t="s">
        <v>339</v>
      </c>
      <c r="D17" s="299" t="s">
        <v>0</v>
      </c>
      <c r="E17" s="206" t="s">
        <v>134</v>
      </c>
      <c r="F17" s="206" t="s">
        <v>135</v>
      </c>
      <c r="G17" s="206" t="s">
        <v>301</v>
      </c>
      <c r="H17" s="206" t="s">
        <v>302</v>
      </c>
      <c r="I17" s="213">
        <v>25597</v>
      </c>
      <c r="J17" s="213"/>
      <c r="K17" s="213"/>
      <c r="L17" s="213"/>
      <c r="M17" s="213"/>
      <c r="N17" s="213"/>
      <c r="O17" s="213"/>
      <c r="P17" s="213"/>
      <c r="Q17" s="213"/>
      <c r="R17" s="213"/>
      <c r="S17" s="213"/>
      <c r="T17" s="213"/>
      <c r="U17" s="213"/>
      <c r="V17" s="213">
        <v>25597</v>
      </c>
      <c r="W17" s="213">
        <v>25597</v>
      </c>
      <c r="X17" s="213"/>
      <c r="Y17" s="213"/>
      <c r="Z17" s="215"/>
      <c r="AA17" s="215"/>
    </row>
    <row r="18" ht="33.75" spans="1:27">
      <c r="A18" s="206" t="s">
        <v>337</v>
      </c>
      <c r="B18" s="206" t="s">
        <v>338</v>
      </c>
      <c r="C18" s="206" t="s">
        <v>339</v>
      </c>
      <c r="D18" s="299" t="s">
        <v>0</v>
      </c>
      <c r="E18" s="206" t="s">
        <v>134</v>
      </c>
      <c r="F18" s="206" t="s">
        <v>135</v>
      </c>
      <c r="G18" s="206" t="s">
        <v>311</v>
      </c>
      <c r="H18" s="206" t="s">
        <v>312</v>
      </c>
      <c r="I18" s="213">
        <v>3200</v>
      </c>
      <c r="J18" s="213"/>
      <c r="K18" s="213"/>
      <c r="L18" s="213"/>
      <c r="M18" s="213"/>
      <c r="N18" s="213"/>
      <c r="O18" s="213"/>
      <c r="P18" s="213"/>
      <c r="Q18" s="213"/>
      <c r="R18" s="213"/>
      <c r="S18" s="213"/>
      <c r="T18" s="213"/>
      <c r="U18" s="213"/>
      <c r="V18" s="213">
        <v>3200</v>
      </c>
      <c r="W18" s="213">
        <v>3200</v>
      </c>
      <c r="X18" s="213"/>
      <c r="Y18" s="213"/>
      <c r="Z18" s="215"/>
      <c r="AA18" s="215"/>
    </row>
    <row r="19" ht="33.75" spans="1:27">
      <c r="A19" s="206" t="s">
        <v>337</v>
      </c>
      <c r="B19" s="206" t="s">
        <v>338</v>
      </c>
      <c r="C19" s="206" t="s">
        <v>339</v>
      </c>
      <c r="D19" s="299" t="s">
        <v>0</v>
      </c>
      <c r="E19" s="206" t="s">
        <v>134</v>
      </c>
      <c r="F19" s="206" t="s">
        <v>135</v>
      </c>
      <c r="G19" s="206" t="s">
        <v>329</v>
      </c>
      <c r="H19" s="206" t="s">
        <v>330</v>
      </c>
      <c r="I19" s="213">
        <v>2175.26</v>
      </c>
      <c r="J19" s="213"/>
      <c r="K19" s="213"/>
      <c r="L19" s="213"/>
      <c r="M19" s="213"/>
      <c r="N19" s="213"/>
      <c r="O19" s="213"/>
      <c r="P19" s="213"/>
      <c r="Q19" s="213"/>
      <c r="R19" s="213"/>
      <c r="S19" s="213"/>
      <c r="T19" s="213"/>
      <c r="U19" s="213"/>
      <c r="V19" s="213">
        <v>2175.26</v>
      </c>
      <c r="W19" s="213">
        <v>2175.26</v>
      </c>
      <c r="X19" s="213"/>
      <c r="Y19" s="213"/>
      <c r="Z19" s="215"/>
      <c r="AA19" s="215"/>
    </row>
    <row r="20" ht="33.75" spans="1:27">
      <c r="A20" s="206" t="s">
        <v>337</v>
      </c>
      <c r="B20" s="206" t="s">
        <v>340</v>
      </c>
      <c r="C20" s="206" t="s">
        <v>341</v>
      </c>
      <c r="D20" s="299" t="s">
        <v>0</v>
      </c>
      <c r="E20" s="206" t="s">
        <v>134</v>
      </c>
      <c r="F20" s="206" t="s">
        <v>135</v>
      </c>
      <c r="G20" s="206" t="s">
        <v>329</v>
      </c>
      <c r="H20" s="206" t="s">
        <v>330</v>
      </c>
      <c r="I20" s="213">
        <v>30000</v>
      </c>
      <c r="J20" s="213"/>
      <c r="K20" s="213"/>
      <c r="L20" s="213"/>
      <c r="M20" s="213"/>
      <c r="N20" s="213"/>
      <c r="O20" s="213"/>
      <c r="P20" s="213"/>
      <c r="Q20" s="213"/>
      <c r="R20" s="213"/>
      <c r="S20" s="213"/>
      <c r="T20" s="213"/>
      <c r="U20" s="213"/>
      <c r="V20" s="213">
        <v>30000</v>
      </c>
      <c r="W20" s="213">
        <v>30000</v>
      </c>
      <c r="X20" s="213"/>
      <c r="Y20" s="213"/>
      <c r="Z20" s="215"/>
      <c r="AA20" s="215"/>
    </row>
    <row r="21" ht="33.75" spans="1:27">
      <c r="A21" s="206" t="s">
        <v>337</v>
      </c>
      <c r="B21" s="206" t="s">
        <v>340</v>
      </c>
      <c r="C21" s="206" t="s">
        <v>341</v>
      </c>
      <c r="D21" s="299" t="s">
        <v>0</v>
      </c>
      <c r="E21" s="206" t="s">
        <v>134</v>
      </c>
      <c r="F21" s="206" t="s">
        <v>135</v>
      </c>
      <c r="G21" s="206" t="s">
        <v>342</v>
      </c>
      <c r="H21" s="206" t="s">
        <v>343</v>
      </c>
      <c r="I21" s="213">
        <v>12440</v>
      </c>
      <c r="J21" s="213"/>
      <c r="K21" s="213"/>
      <c r="L21" s="213"/>
      <c r="M21" s="213"/>
      <c r="N21" s="213"/>
      <c r="O21" s="213"/>
      <c r="P21" s="213"/>
      <c r="Q21" s="213"/>
      <c r="R21" s="213"/>
      <c r="S21" s="213"/>
      <c r="T21" s="213"/>
      <c r="U21" s="213"/>
      <c r="V21" s="213">
        <v>12440</v>
      </c>
      <c r="W21" s="213">
        <v>12440</v>
      </c>
      <c r="X21" s="213"/>
      <c r="Y21" s="213"/>
      <c r="Z21" s="215"/>
      <c r="AA21" s="215"/>
    </row>
    <row r="22" ht="33.75" spans="1:27">
      <c r="A22" s="206" t="s">
        <v>326</v>
      </c>
      <c r="B22" s="206" t="s">
        <v>344</v>
      </c>
      <c r="C22" s="206" t="s">
        <v>345</v>
      </c>
      <c r="D22" s="299" t="s">
        <v>0</v>
      </c>
      <c r="E22" s="206" t="s">
        <v>138</v>
      </c>
      <c r="F22" s="206" t="s">
        <v>139</v>
      </c>
      <c r="G22" s="206" t="s">
        <v>301</v>
      </c>
      <c r="H22" s="206" t="s">
        <v>302</v>
      </c>
      <c r="I22" s="213">
        <v>44570</v>
      </c>
      <c r="J22" s="213"/>
      <c r="K22" s="213"/>
      <c r="L22" s="213"/>
      <c r="M22" s="213"/>
      <c r="N22" s="213"/>
      <c r="O22" s="213"/>
      <c r="P22" s="213"/>
      <c r="Q22" s="213"/>
      <c r="R22" s="213"/>
      <c r="S22" s="213"/>
      <c r="T22" s="213"/>
      <c r="U22" s="213"/>
      <c r="V22" s="213">
        <v>44570</v>
      </c>
      <c r="W22" s="213">
        <v>44570</v>
      </c>
      <c r="X22" s="213"/>
      <c r="Y22" s="213"/>
      <c r="Z22" s="215"/>
      <c r="AA22" s="215"/>
    </row>
    <row r="23" ht="33.75" spans="1:27">
      <c r="A23" s="206" t="s">
        <v>326</v>
      </c>
      <c r="B23" s="206" t="s">
        <v>344</v>
      </c>
      <c r="C23" s="206" t="s">
        <v>345</v>
      </c>
      <c r="D23" s="299" t="s">
        <v>0</v>
      </c>
      <c r="E23" s="206" t="s">
        <v>138</v>
      </c>
      <c r="F23" s="206" t="s">
        <v>139</v>
      </c>
      <c r="G23" s="206" t="s">
        <v>329</v>
      </c>
      <c r="H23" s="206" t="s">
        <v>330</v>
      </c>
      <c r="I23" s="213">
        <v>100000</v>
      </c>
      <c r="J23" s="213"/>
      <c r="K23" s="213"/>
      <c r="L23" s="213"/>
      <c r="M23" s="213"/>
      <c r="N23" s="213"/>
      <c r="O23" s="213"/>
      <c r="P23" s="213"/>
      <c r="Q23" s="213"/>
      <c r="R23" s="213"/>
      <c r="S23" s="213"/>
      <c r="T23" s="213"/>
      <c r="U23" s="213"/>
      <c r="V23" s="213">
        <v>100000</v>
      </c>
      <c r="W23" s="213">
        <v>100000</v>
      </c>
      <c r="X23" s="213"/>
      <c r="Y23" s="213"/>
      <c r="Z23" s="215"/>
      <c r="AA23" s="215"/>
    </row>
    <row r="24" ht="22.5" spans="1:27">
      <c r="A24" s="206" t="s">
        <v>326</v>
      </c>
      <c r="B24" s="206" t="s">
        <v>346</v>
      </c>
      <c r="C24" s="206" t="s">
        <v>347</v>
      </c>
      <c r="D24" s="299" t="s">
        <v>0</v>
      </c>
      <c r="E24" s="206" t="s">
        <v>140</v>
      </c>
      <c r="F24" s="206" t="s">
        <v>141</v>
      </c>
      <c r="G24" s="206" t="s">
        <v>301</v>
      </c>
      <c r="H24" s="206" t="s">
        <v>302</v>
      </c>
      <c r="I24" s="213">
        <v>9345</v>
      </c>
      <c r="J24" s="213"/>
      <c r="K24" s="213"/>
      <c r="L24" s="213"/>
      <c r="M24" s="213"/>
      <c r="N24" s="213"/>
      <c r="O24" s="213"/>
      <c r="P24" s="213"/>
      <c r="Q24" s="213"/>
      <c r="R24" s="213"/>
      <c r="S24" s="213"/>
      <c r="T24" s="213"/>
      <c r="U24" s="213"/>
      <c r="V24" s="213">
        <v>9345</v>
      </c>
      <c r="W24" s="213">
        <v>9345</v>
      </c>
      <c r="X24" s="213"/>
      <c r="Y24" s="213"/>
      <c r="Z24" s="215"/>
      <c r="AA24" s="215"/>
    </row>
    <row r="25" ht="22.5" spans="1:27">
      <c r="A25" s="206" t="s">
        <v>326</v>
      </c>
      <c r="B25" s="206" t="s">
        <v>346</v>
      </c>
      <c r="C25" s="206" t="s">
        <v>347</v>
      </c>
      <c r="D25" s="299" t="s">
        <v>0</v>
      </c>
      <c r="E25" s="206" t="s">
        <v>140</v>
      </c>
      <c r="F25" s="206" t="s">
        <v>141</v>
      </c>
      <c r="G25" s="206" t="s">
        <v>329</v>
      </c>
      <c r="H25" s="206" t="s">
        <v>330</v>
      </c>
      <c r="I25" s="213">
        <v>3003</v>
      </c>
      <c r="J25" s="213"/>
      <c r="K25" s="213"/>
      <c r="L25" s="213"/>
      <c r="M25" s="213"/>
      <c r="N25" s="213"/>
      <c r="O25" s="213"/>
      <c r="P25" s="213"/>
      <c r="Q25" s="213"/>
      <c r="R25" s="213"/>
      <c r="S25" s="213"/>
      <c r="T25" s="213"/>
      <c r="U25" s="213"/>
      <c r="V25" s="213">
        <v>3003</v>
      </c>
      <c r="W25" s="213">
        <v>3003</v>
      </c>
      <c r="X25" s="213"/>
      <c r="Y25" s="213"/>
      <c r="Z25" s="215"/>
      <c r="AA25" s="215"/>
    </row>
    <row r="26" ht="22.5" spans="1:27">
      <c r="A26" s="206" t="s">
        <v>337</v>
      </c>
      <c r="B26" s="206" t="s">
        <v>348</v>
      </c>
      <c r="C26" s="206" t="s">
        <v>349</v>
      </c>
      <c r="D26" s="299" t="s">
        <v>0</v>
      </c>
      <c r="E26" s="206" t="s">
        <v>134</v>
      </c>
      <c r="F26" s="206" t="s">
        <v>135</v>
      </c>
      <c r="G26" s="206" t="s">
        <v>342</v>
      </c>
      <c r="H26" s="206" t="s">
        <v>343</v>
      </c>
      <c r="I26" s="213">
        <v>300000</v>
      </c>
      <c r="J26" s="213"/>
      <c r="K26" s="213"/>
      <c r="L26" s="213"/>
      <c r="M26" s="213"/>
      <c r="N26" s="213"/>
      <c r="O26" s="213"/>
      <c r="P26" s="213"/>
      <c r="Q26" s="213"/>
      <c r="R26" s="213"/>
      <c r="S26" s="213"/>
      <c r="T26" s="213"/>
      <c r="U26" s="213"/>
      <c r="V26" s="213">
        <v>300000</v>
      </c>
      <c r="W26" s="213">
        <v>300000</v>
      </c>
      <c r="X26" s="213"/>
      <c r="Y26" s="213"/>
      <c r="Z26" s="215"/>
      <c r="AA26" s="215"/>
    </row>
    <row r="27" ht="33.75" spans="1:27">
      <c r="A27" s="206" t="s">
        <v>337</v>
      </c>
      <c r="B27" s="206" t="s">
        <v>350</v>
      </c>
      <c r="C27" s="206" t="s">
        <v>351</v>
      </c>
      <c r="D27" s="299" t="s">
        <v>0</v>
      </c>
      <c r="E27" s="206" t="s">
        <v>134</v>
      </c>
      <c r="F27" s="206" t="s">
        <v>135</v>
      </c>
      <c r="G27" s="206" t="s">
        <v>329</v>
      </c>
      <c r="H27" s="206" t="s">
        <v>330</v>
      </c>
      <c r="I27" s="213">
        <v>13865</v>
      </c>
      <c r="J27" s="213"/>
      <c r="K27" s="213"/>
      <c r="L27" s="213"/>
      <c r="M27" s="213"/>
      <c r="N27" s="213"/>
      <c r="O27" s="213"/>
      <c r="P27" s="213"/>
      <c r="Q27" s="213"/>
      <c r="R27" s="213"/>
      <c r="S27" s="213"/>
      <c r="T27" s="213"/>
      <c r="U27" s="213"/>
      <c r="V27" s="213">
        <v>13865</v>
      </c>
      <c r="W27" s="213">
        <v>13865</v>
      </c>
      <c r="X27" s="213"/>
      <c r="Y27" s="213"/>
      <c r="Z27" s="215"/>
      <c r="AA27" s="215"/>
    </row>
    <row r="28" ht="33.75" spans="1:27">
      <c r="A28" s="206" t="s">
        <v>337</v>
      </c>
      <c r="B28" s="206" t="s">
        <v>352</v>
      </c>
      <c r="C28" s="206" t="s">
        <v>353</v>
      </c>
      <c r="D28" s="299" t="s">
        <v>0</v>
      </c>
      <c r="E28" s="206" t="s">
        <v>134</v>
      </c>
      <c r="F28" s="206" t="s">
        <v>135</v>
      </c>
      <c r="G28" s="206" t="s">
        <v>354</v>
      </c>
      <c r="H28" s="206" t="s">
        <v>355</v>
      </c>
      <c r="I28" s="213">
        <v>100000</v>
      </c>
      <c r="J28" s="213"/>
      <c r="K28" s="213"/>
      <c r="L28" s="213"/>
      <c r="M28" s="213"/>
      <c r="N28" s="213"/>
      <c r="O28" s="213"/>
      <c r="P28" s="213"/>
      <c r="Q28" s="213"/>
      <c r="R28" s="213"/>
      <c r="S28" s="213"/>
      <c r="T28" s="213"/>
      <c r="U28" s="213"/>
      <c r="V28" s="213">
        <v>100000</v>
      </c>
      <c r="W28" s="213">
        <v>100000</v>
      </c>
      <c r="X28" s="213"/>
      <c r="Y28" s="213"/>
      <c r="Z28" s="215"/>
      <c r="AA28" s="215"/>
    </row>
    <row r="29" ht="22.5" spans="1:27">
      <c r="A29" s="206" t="s">
        <v>337</v>
      </c>
      <c r="B29" s="206" t="s">
        <v>356</v>
      </c>
      <c r="C29" s="206" t="s">
        <v>357</v>
      </c>
      <c r="D29" s="299" t="s">
        <v>0</v>
      </c>
      <c r="E29" s="206" t="s">
        <v>140</v>
      </c>
      <c r="F29" s="206" t="s">
        <v>141</v>
      </c>
      <c r="G29" s="206" t="s">
        <v>301</v>
      </c>
      <c r="H29" s="206" t="s">
        <v>302</v>
      </c>
      <c r="I29" s="213">
        <v>1800</v>
      </c>
      <c r="J29" s="213"/>
      <c r="K29" s="213"/>
      <c r="L29" s="213"/>
      <c r="M29" s="213"/>
      <c r="N29" s="213"/>
      <c r="O29" s="213"/>
      <c r="P29" s="213"/>
      <c r="Q29" s="213"/>
      <c r="R29" s="213"/>
      <c r="S29" s="213"/>
      <c r="T29" s="213"/>
      <c r="U29" s="213"/>
      <c r="V29" s="213">
        <v>1800</v>
      </c>
      <c r="W29" s="213">
        <v>1800</v>
      </c>
      <c r="X29" s="213"/>
      <c r="Y29" s="213"/>
      <c r="Z29" s="215"/>
      <c r="AA29" s="215"/>
    </row>
    <row r="30" ht="33.75" spans="1:27">
      <c r="A30" s="206" t="s">
        <v>337</v>
      </c>
      <c r="B30" s="206" t="s">
        <v>358</v>
      </c>
      <c r="C30" s="206" t="s">
        <v>359</v>
      </c>
      <c r="D30" s="299" t="s">
        <v>0</v>
      </c>
      <c r="E30" s="206" t="s">
        <v>128</v>
      </c>
      <c r="F30" s="206" t="s">
        <v>129</v>
      </c>
      <c r="G30" s="206" t="s">
        <v>293</v>
      </c>
      <c r="H30" s="206" t="s">
        <v>294</v>
      </c>
      <c r="I30" s="213">
        <v>2900</v>
      </c>
      <c r="J30" s="213"/>
      <c r="K30" s="213"/>
      <c r="L30" s="213"/>
      <c r="M30" s="213"/>
      <c r="N30" s="213"/>
      <c r="O30" s="213"/>
      <c r="P30" s="213"/>
      <c r="Q30" s="213"/>
      <c r="R30" s="213"/>
      <c r="S30" s="213"/>
      <c r="T30" s="213"/>
      <c r="U30" s="213"/>
      <c r="V30" s="213">
        <v>2900</v>
      </c>
      <c r="W30" s="213">
        <v>2900</v>
      </c>
      <c r="X30" s="213"/>
      <c r="Y30" s="213"/>
      <c r="Z30" s="215"/>
      <c r="AA30" s="215"/>
    </row>
    <row r="31" ht="22.5" spans="1:27">
      <c r="A31" s="206" t="s">
        <v>337</v>
      </c>
      <c r="B31" s="206" t="s">
        <v>360</v>
      </c>
      <c r="C31" s="206" t="s">
        <v>361</v>
      </c>
      <c r="D31" s="299" t="s">
        <v>0</v>
      </c>
      <c r="E31" s="206" t="s">
        <v>134</v>
      </c>
      <c r="F31" s="206" t="s">
        <v>135</v>
      </c>
      <c r="G31" s="206" t="s">
        <v>301</v>
      </c>
      <c r="H31" s="206" t="s">
        <v>302</v>
      </c>
      <c r="I31" s="213">
        <v>4250</v>
      </c>
      <c r="J31" s="213"/>
      <c r="K31" s="213"/>
      <c r="L31" s="213"/>
      <c r="M31" s="213"/>
      <c r="N31" s="213"/>
      <c r="O31" s="213"/>
      <c r="P31" s="213"/>
      <c r="Q31" s="213"/>
      <c r="R31" s="213"/>
      <c r="S31" s="213"/>
      <c r="T31" s="213"/>
      <c r="U31" s="213"/>
      <c r="V31" s="213">
        <v>4250</v>
      </c>
      <c r="W31" s="213">
        <v>4250</v>
      </c>
      <c r="X31" s="213"/>
      <c r="Y31" s="213"/>
      <c r="Z31" s="215"/>
      <c r="AA31" s="215"/>
    </row>
    <row r="32" ht="22.5" spans="1:27">
      <c r="A32" s="206" t="s">
        <v>337</v>
      </c>
      <c r="B32" s="206" t="s">
        <v>360</v>
      </c>
      <c r="C32" s="206" t="s">
        <v>361</v>
      </c>
      <c r="D32" s="299" t="s">
        <v>0</v>
      </c>
      <c r="E32" s="206" t="s">
        <v>134</v>
      </c>
      <c r="F32" s="206" t="s">
        <v>135</v>
      </c>
      <c r="G32" s="206" t="s">
        <v>329</v>
      </c>
      <c r="H32" s="206" t="s">
        <v>330</v>
      </c>
      <c r="I32" s="213">
        <v>30000</v>
      </c>
      <c r="J32" s="213"/>
      <c r="K32" s="213"/>
      <c r="L32" s="213"/>
      <c r="M32" s="213"/>
      <c r="N32" s="213"/>
      <c r="O32" s="213"/>
      <c r="P32" s="213"/>
      <c r="Q32" s="213"/>
      <c r="R32" s="213"/>
      <c r="S32" s="213"/>
      <c r="T32" s="213"/>
      <c r="U32" s="213"/>
      <c r="V32" s="213">
        <v>30000</v>
      </c>
      <c r="W32" s="213">
        <v>30000</v>
      </c>
      <c r="X32" s="213"/>
      <c r="Y32" s="213"/>
      <c r="Z32" s="215"/>
      <c r="AA32" s="215"/>
    </row>
    <row r="33" ht="22.5" spans="1:27">
      <c r="A33" s="206" t="s">
        <v>326</v>
      </c>
      <c r="B33" s="206" t="s">
        <v>362</v>
      </c>
      <c r="C33" s="206" t="s">
        <v>363</v>
      </c>
      <c r="D33" s="299" t="s">
        <v>0</v>
      </c>
      <c r="E33" s="206" t="s">
        <v>138</v>
      </c>
      <c r="F33" s="206" t="s">
        <v>139</v>
      </c>
      <c r="G33" s="206" t="s">
        <v>301</v>
      </c>
      <c r="H33" s="206" t="s">
        <v>302</v>
      </c>
      <c r="I33" s="213">
        <v>2000</v>
      </c>
      <c r="J33" s="213"/>
      <c r="K33" s="213"/>
      <c r="L33" s="213"/>
      <c r="M33" s="213"/>
      <c r="N33" s="213"/>
      <c r="O33" s="213"/>
      <c r="P33" s="213"/>
      <c r="Q33" s="213"/>
      <c r="R33" s="213"/>
      <c r="S33" s="213"/>
      <c r="T33" s="213"/>
      <c r="U33" s="213"/>
      <c r="V33" s="213">
        <v>2000</v>
      </c>
      <c r="W33" s="213">
        <v>2000</v>
      </c>
      <c r="X33" s="213"/>
      <c r="Y33" s="213"/>
      <c r="Z33" s="215"/>
      <c r="AA33" s="215"/>
    </row>
    <row r="34" ht="22.5" spans="1:27">
      <c r="A34" s="206" t="s">
        <v>326</v>
      </c>
      <c r="B34" s="206" t="s">
        <v>362</v>
      </c>
      <c r="C34" s="206" t="s">
        <v>363</v>
      </c>
      <c r="D34" s="299" t="s">
        <v>0</v>
      </c>
      <c r="E34" s="206" t="s">
        <v>138</v>
      </c>
      <c r="F34" s="206" t="s">
        <v>139</v>
      </c>
      <c r="G34" s="206" t="s">
        <v>329</v>
      </c>
      <c r="H34" s="206" t="s">
        <v>330</v>
      </c>
      <c r="I34" s="213">
        <v>92</v>
      </c>
      <c r="J34" s="213"/>
      <c r="K34" s="213"/>
      <c r="L34" s="213"/>
      <c r="M34" s="213"/>
      <c r="N34" s="213"/>
      <c r="O34" s="213"/>
      <c r="P34" s="213"/>
      <c r="Q34" s="213"/>
      <c r="R34" s="213"/>
      <c r="S34" s="213"/>
      <c r="T34" s="213"/>
      <c r="U34" s="213"/>
      <c r="V34" s="213">
        <v>92</v>
      </c>
      <c r="W34" s="213">
        <v>92</v>
      </c>
      <c r="X34" s="213"/>
      <c r="Y34" s="213"/>
      <c r="Z34" s="215"/>
      <c r="AA34" s="215"/>
    </row>
    <row r="35" ht="33.75" spans="1:27">
      <c r="A35" s="206" t="s">
        <v>337</v>
      </c>
      <c r="B35" s="206" t="s">
        <v>364</v>
      </c>
      <c r="C35" s="206" t="s">
        <v>365</v>
      </c>
      <c r="D35" s="299" t="s">
        <v>0</v>
      </c>
      <c r="E35" s="206" t="s">
        <v>134</v>
      </c>
      <c r="F35" s="206" t="s">
        <v>135</v>
      </c>
      <c r="G35" s="206" t="s">
        <v>329</v>
      </c>
      <c r="H35" s="206" t="s">
        <v>330</v>
      </c>
      <c r="I35" s="213">
        <v>3313</v>
      </c>
      <c r="J35" s="213"/>
      <c r="K35" s="213"/>
      <c r="L35" s="213"/>
      <c r="M35" s="213"/>
      <c r="N35" s="213"/>
      <c r="O35" s="213"/>
      <c r="P35" s="213"/>
      <c r="Q35" s="213"/>
      <c r="R35" s="213"/>
      <c r="S35" s="213"/>
      <c r="T35" s="213"/>
      <c r="U35" s="213"/>
      <c r="V35" s="213">
        <v>3313</v>
      </c>
      <c r="W35" s="213">
        <v>3313</v>
      </c>
      <c r="X35" s="213"/>
      <c r="Y35" s="213"/>
      <c r="Z35" s="215"/>
      <c r="AA35" s="215"/>
    </row>
    <row r="36" ht="33.75" spans="1:27">
      <c r="A36" s="206" t="s">
        <v>337</v>
      </c>
      <c r="B36" s="206" t="s">
        <v>366</v>
      </c>
      <c r="C36" s="206" t="s">
        <v>367</v>
      </c>
      <c r="D36" s="299" t="s">
        <v>0</v>
      </c>
      <c r="E36" s="206" t="s">
        <v>140</v>
      </c>
      <c r="F36" s="206" t="s">
        <v>141</v>
      </c>
      <c r="G36" s="206" t="s">
        <v>301</v>
      </c>
      <c r="H36" s="206" t="s">
        <v>302</v>
      </c>
      <c r="I36" s="213">
        <v>31130</v>
      </c>
      <c r="J36" s="213"/>
      <c r="K36" s="213"/>
      <c r="L36" s="213"/>
      <c r="M36" s="213"/>
      <c r="N36" s="213"/>
      <c r="O36" s="213"/>
      <c r="P36" s="213"/>
      <c r="Q36" s="213"/>
      <c r="R36" s="213"/>
      <c r="S36" s="213"/>
      <c r="T36" s="213"/>
      <c r="U36" s="213"/>
      <c r="V36" s="213">
        <v>31130</v>
      </c>
      <c r="W36" s="213">
        <v>31130</v>
      </c>
      <c r="X36" s="213"/>
      <c r="Y36" s="213"/>
      <c r="Z36" s="215"/>
      <c r="AA36" s="215"/>
    </row>
    <row r="37" ht="22.5" spans="1:27">
      <c r="A37" s="206" t="s">
        <v>337</v>
      </c>
      <c r="B37" s="206" t="s">
        <v>368</v>
      </c>
      <c r="C37" s="206" t="s">
        <v>369</v>
      </c>
      <c r="D37" s="299" t="s">
        <v>0</v>
      </c>
      <c r="E37" s="206" t="s">
        <v>132</v>
      </c>
      <c r="F37" s="206" t="s">
        <v>133</v>
      </c>
      <c r="G37" s="206" t="s">
        <v>301</v>
      </c>
      <c r="H37" s="206" t="s">
        <v>302</v>
      </c>
      <c r="I37" s="213">
        <v>3200</v>
      </c>
      <c r="J37" s="213"/>
      <c r="K37" s="213"/>
      <c r="L37" s="213"/>
      <c r="M37" s="213"/>
      <c r="N37" s="213"/>
      <c r="O37" s="213"/>
      <c r="P37" s="213"/>
      <c r="Q37" s="213"/>
      <c r="R37" s="213"/>
      <c r="S37" s="213"/>
      <c r="T37" s="213"/>
      <c r="U37" s="213"/>
      <c r="V37" s="213">
        <v>3200</v>
      </c>
      <c r="W37" s="213">
        <v>3200</v>
      </c>
      <c r="X37" s="213"/>
      <c r="Y37" s="213"/>
      <c r="Z37" s="215"/>
      <c r="AA37" s="215"/>
    </row>
    <row r="38" ht="22.5" spans="1:27">
      <c r="A38" s="206" t="s">
        <v>337</v>
      </c>
      <c r="B38" s="206" t="s">
        <v>368</v>
      </c>
      <c r="C38" s="206" t="s">
        <v>369</v>
      </c>
      <c r="D38" s="299" t="s">
        <v>0</v>
      </c>
      <c r="E38" s="206" t="s">
        <v>132</v>
      </c>
      <c r="F38" s="206" t="s">
        <v>133</v>
      </c>
      <c r="G38" s="206" t="s">
        <v>329</v>
      </c>
      <c r="H38" s="206" t="s">
        <v>330</v>
      </c>
      <c r="I38" s="213">
        <v>684</v>
      </c>
      <c r="J38" s="213"/>
      <c r="K38" s="213"/>
      <c r="L38" s="213"/>
      <c r="M38" s="213"/>
      <c r="N38" s="213"/>
      <c r="O38" s="213"/>
      <c r="P38" s="213"/>
      <c r="Q38" s="213"/>
      <c r="R38" s="213"/>
      <c r="S38" s="213"/>
      <c r="T38" s="213"/>
      <c r="U38" s="213"/>
      <c r="V38" s="213">
        <v>684</v>
      </c>
      <c r="W38" s="213">
        <v>684</v>
      </c>
      <c r="X38" s="213"/>
      <c r="Y38" s="213"/>
      <c r="Z38" s="215"/>
      <c r="AA38" s="215"/>
    </row>
    <row r="39" ht="22.5" spans="1:27">
      <c r="A39" s="206" t="s">
        <v>337</v>
      </c>
      <c r="B39" s="206" t="s">
        <v>370</v>
      </c>
      <c r="C39" s="206" t="s">
        <v>371</v>
      </c>
      <c r="D39" s="299" t="s">
        <v>0</v>
      </c>
      <c r="E39" s="206" t="s">
        <v>140</v>
      </c>
      <c r="F39" s="206" t="s">
        <v>141</v>
      </c>
      <c r="G39" s="206" t="s">
        <v>301</v>
      </c>
      <c r="H39" s="206" t="s">
        <v>302</v>
      </c>
      <c r="I39" s="213">
        <v>3603</v>
      </c>
      <c r="J39" s="213"/>
      <c r="K39" s="213"/>
      <c r="L39" s="213"/>
      <c r="M39" s="213"/>
      <c r="N39" s="213"/>
      <c r="O39" s="213"/>
      <c r="P39" s="213"/>
      <c r="Q39" s="213"/>
      <c r="R39" s="213"/>
      <c r="S39" s="213"/>
      <c r="T39" s="213"/>
      <c r="U39" s="213"/>
      <c r="V39" s="213">
        <v>3603</v>
      </c>
      <c r="W39" s="213">
        <v>3603</v>
      </c>
      <c r="X39" s="213"/>
      <c r="Y39" s="213"/>
      <c r="Z39" s="215"/>
      <c r="AA39" s="215"/>
    </row>
    <row r="40" ht="33.75" spans="1:27">
      <c r="A40" s="206" t="s">
        <v>326</v>
      </c>
      <c r="B40" s="206" t="s">
        <v>372</v>
      </c>
      <c r="C40" s="206" t="s">
        <v>373</v>
      </c>
      <c r="D40" s="299" t="s">
        <v>0</v>
      </c>
      <c r="E40" s="206" t="s">
        <v>140</v>
      </c>
      <c r="F40" s="206" t="s">
        <v>141</v>
      </c>
      <c r="G40" s="206" t="s">
        <v>301</v>
      </c>
      <c r="H40" s="206" t="s">
        <v>302</v>
      </c>
      <c r="I40" s="213">
        <v>2616</v>
      </c>
      <c r="J40" s="213"/>
      <c r="K40" s="213"/>
      <c r="L40" s="213"/>
      <c r="M40" s="213"/>
      <c r="N40" s="213"/>
      <c r="O40" s="213"/>
      <c r="P40" s="213"/>
      <c r="Q40" s="213"/>
      <c r="R40" s="213"/>
      <c r="S40" s="213"/>
      <c r="T40" s="213"/>
      <c r="U40" s="213"/>
      <c r="V40" s="213">
        <v>2616</v>
      </c>
      <c r="W40" s="213">
        <v>2616</v>
      </c>
      <c r="X40" s="213"/>
      <c r="Y40" s="213"/>
      <c r="Z40" s="215"/>
      <c r="AA40" s="215"/>
    </row>
    <row r="41" ht="33.75" spans="1:27">
      <c r="A41" s="206" t="s">
        <v>326</v>
      </c>
      <c r="B41" s="206" t="s">
        <v>374</v>
      </c>
      <c r="C41" s="206" t="s">
        <v>375</v>
      </c>
      <c r="D41" s="299" t="s">
        <v>0</v>
      </c>
      <c r="E41" s="206" t="s">
        <v>138</v>
      </c>
      <c r="F41" s="206" t="s">
        <v>139</v>
      </c>
      <c r="G41" s="206" t="s">
        <v>301</v>
      </c>
      <c r="H41" s="206" t="s">
        <v>302</v>
      </c>
      <c r="I41" s="213">
        <v>114</v>
      </c>
      <c r="J41" s="213"/>
      <c r="K41" s="213"/>
      <c r="L41" s="213"/>
      <c r="M41" s="213"/>
      <c r="N41" s="213"/>
      <c r="O41" s="213"/>
      <c r="P41" s="213"/>
      <c r="Q41" s="213"/>
      <c r="R41" s="213"/>
      <c r="S41" s="213"/>
      <c r="T41" s="213"/>
      <c r="U41" s="213"/>
      <c r="V41" s="213">
        <v>114</v>
      </c>
      <c r="W41" s="213">
        <v>114</v>
      </c>
      <c r="X41" s="213"/>
      <c r="Y41" s="213"/>
      <c r="Z41" s="215"/>
      <c r="AA41" s="215"/>
    </row>
    <row r="42" ht="33.75" spans="1:27">
      <c r="A42" s="206" t="s">
        <v>326</v>
      </c>
      <c r="B42" s="206" t="s">
        <v>374</v>
      </c>
      <c r="C42" s="206" t="s">
        <v>375</v>
      </c>
      <c r="D42" s="299" t="s">
        <v>0</v>
      </c>
      <c r="E42" s="206" t="s">
        <v>138</v>
      </c>
      <c r="F42" s="206" t="s">
        <v>139</v>
      </c>
      <c r="G42" s="206" t="s">
        <v>329</v>
      </c>
      <c r="H42" s="206" t="s">
        <v>330</v>
      </c>
      <c r="I42" s="213">
        <v>23632.08</v>
      </c>
      <c r="J42" s="213"/>
      <c r="K42" s="213"/>
      <c r="L42" s="213"/>
      <c r="M42" s="213"/>
      <c r="N42" s="213"/>
      <c r="O42" s="213"/>
      <c r="P42" s="213"/>
      <c r="Q42" s="213"/>
      <c r="R42" s="213"/>
      <c r="S42" s="213"/>
      <c r="T42" s="213"/>
      <c r="U42" s="213"/>
      <c r="V42" s="213">
        <v>23632.08</v>
      </c>
      <c r="W42" s="213">
        <v>23632.08</v>
      </c>
      <c r="X42" s="213"/>
      <c r="Y42" s="213"/>
      <c r="Z42" s="215"/>
      <c r="AA42" s="215"/>
    </row>
    <row r="43" ht="33.75" spans="1:27">
      <c r="A43" s="206" t="s">
        <v>326</v>
      </c>
      <c r="B43" s="206" t="s">
        <v>374</v>
      </c>
      <c r="C43" s="206" t="s">
        <v>375</v>
      </c>
      <c r="D43" s="299" t="s">
        <v>0</v>
      </c>
      <c r="E43" s="206" t="s">
        <v>138</v>
      </c>
      <c r="F43" s="206" t="s">
        <v>139</v>
      </c>
      <c r="G43" s="206" t="s">
        <v>342</v>
      </c>
      <c r="H43" s="206" t="s">
        <v>343</v>
      </c>
      <c r="I43" s="213">
        <v>10000</v>
      </c>
      <c r="J43" s="213"/>
      <c r="K43" s="213"/>
      <c r="L43" s="213"/>
      <c r="M43" s="213"/>
      <c r="N43" s="213"/>
      <c r="O43" s="213"/>
      <c r="P43" s="213"/>
      <c r="Q43" s="213"/>
      <c r="R43" s="213"/>
      <c r="S43" s="213"/>
      <c r="T43" s="213"/>
      <c r="U43" s="213"/>
      <c r="V43" s="213">
        <v>10000</v>
      </c>
      <c r="W43" s="213">
        <v>10000</v>
      </c>
      <c r="X43" s="213"/>
      <c r="Y43" s="213"/>
      <c r="Z43" s="215"/>
      <c r="AA43" s="215"/>
    </row>
    <row r="44" ht="22.5" spans="1:27">
      <c r="A44" s="206" t="s">
        <v>337</v>
      </c>
      <c r="B44" s="206" t="s">
        <v>376</v>
      </c>
      <c r="C44" s="206" t="s">
        <v>377</v>
      </c>
      <c r="D44" s="299" t="s">
        <v>0</v>
      </c>
      <c r="E44" s="206" t="s">
        <v>134</v>
      </c>
      <c r="F44" s="206" t="s">
        <v>135</v>
      </c>
      <c r="G44" s="206" t="s">
        <v>342</v>
      </c>
      <c r="H44" s="206" t="s">
        <v>343</v>
      </c>
      <c r="I44" s="213">
        <v>30160</v>
      </c>
      <c r="J44" s="213"/>
      <c r="K44" s="213"/>
      <c r="L44" s="213"/>
      <c r="M44" s="213"/>
      <c r="N44" s="213"/>
      <c r="O44" s="213"/>
      <c r="P44" s="213"/>
      <c r="Q44" s="213"/>
      <c r="R44" s="213"/>
      <c r="S44" s="213"/>
      <c r="T44" s="213"/>
      <c r="U44" s="213"/>
      <c r="V44" s="213">
        <v>30160</v>
      </c>
      <c r="W44" s="213">
        <v>30160</v>
      </c>
      <c r="X44" s="213"/>
      <c r="Y44" s="213"/>
      <c r="Z44" s="215"/>
      <c r="AA44" s="215"/>
    </row>
    <row r="45" ht="33.75" spans="1:27">
      <c r="A45" s="206" t="s">
        <v>337</v>
      </c>
      <c r="B45" s="206" t="s">
        <v>378</v>
      </c>
      <c r="C45" s="206" t="s">
        <v>379</v>
      </c>
      <c r="D45" s="299" t="s">
        <v>0</v>
      </c>
      <c r="E45" s="206" t="s">
        <v>134</v>
      </c>
      <c r="F45" s="206" t="s">
        <v>135</v>
      </c>
      <c r="G45" s="206" t="s">
        <v>342</v>
      </c>
      <c r="H45" s="206" t="s">
        <v>343</v>
      </c>
      <c r="I45" s="213">
        <v>12915</v>
      </c>
      <c r="J45" s="213"/>
      <c r="K45" s="213"/>
      <c r="L45" s="213"/>
      <c r="M45" s="213"/>
      <c r="N45" s="213"/>
      <c r="O45" s="213"/>
      <c r="P45" s="213"/>
      <c r="Q45" s="213"/>
      <c r="R45" s="213"/>
      <c r="S45" s="213"/>
      <c r="T45" s="213"/>
      <c r="U45" s="213"/>
      <c r="V45" s="213">
        <v>12915</v>
      </c>
      <c r="W45" s="213">
        <v>12915</v>
      </c>
      <c r="X45" s="213"/>
      <c r="Y45" s="213"/>
      <c r="Z45" s="215"/>
      <c r="AA45" s="215"/>
    </row>
    <row r="46" ht="22.5" spans="1:27">
      <c r="A46" s="206" t="s">
        <v>337</v>
      </c>
      <c r="B46" s="206" t="s">
        <v>380</v>
      </c>
      <c r="C46" s="206" t="s">
        <v>381</v>
      </c>
      <c r="D46" s="299" t="s">
        <v>0</v>
      </c>
      <c r="E46" s="206" t="s">
        <v>134</v>
      </c>
      <c r="F46" s="206" t="s">
        <v>135</v>
      </c>
      <c r="G46" s="206" t="s">
        <v>342</v>
      </c>
      <c r="H46" s="206" t="s">
        <v>343</v>
      </c>
      <c r="I46" s="213">
        <v>37000</v>
      </c>
      <c r="J46" s="213"/>
      <c r="K46" s="213"/>
      <c r="L46" s="213"/>
      <c r="M46" s="213"/>
      <c r="N46" s="213"/>
      <c r="O46" s="213"/>
      <c r="P46" s="213"/>
      <c r="Q46" s="213"/>
      <c r="R46" s="213"/>
      <c r="S46" s="213"/>
      <c r="T46" s="213"/>
      <c r="U46" s="213"/>
      <c r="V46" s="213">
        <v>37000</v>
      </c>
      <c r="W46" s="213">
        <v>37000</v>
      </c>
      <c r="X46" s="213"/>
      <c r="Y46" s="213"/>
      <c r="Z46" s="215"/>
      <c r="AA46" s="215"/>
    </row>
    <row r="47" ht="22.5" spans="1:27">
      <c r="A47" s="206" t="s">
        <v>337</v>
      </c>
      <c r="B47" s="206" t="s">
        <v>382</v>
      </c>
      <c r="C47" s="206" t="s">
        <v>383</v>
      </c>
      <c r="D47" s="299" t="s">
        <v>0</v>
      </c>
      <c r="E47" s="206" t="s">
        <v>134</v>
      </c>
      <c r="F47" s="206" t="s">
        <v>135</v>
      </c>
      <c r="G47" s="206" t="s">
        <v>384</v>
      </c>
      <c r="H47" s="206" t="s">
        <v>385</v>
      </c>
      <c r="I47" s="213">
        <v>60000</v>
      </c>
      <c r="J47" s="213"/>
      <c r="K47" s="213"/>
      <c r="L47" s="213"/>
      <c r="M47" s="213"/>
      <c r="N47" s="213"/>
      <c r="O47" s="213"/>
      <c r="P47" s="213"/>
      <c r="Q47" s="213"/>
      <c r="R47" s="213"/>
      <c r="S47" s="213"/>
      <c r="T47" s="213"/>
      <c r="U47" s="213"/>
      <c r="V47" s="213">
        <v>60000</v>
      </c>
      <c r="W47" s="213">
        <v>60000</v>
      </c>
      <c r="X47" s="213"/>
      <c r="Y47" s="213"/>
      <c r="Z47" s="215"/>
      <c r="AA47" s="215"/>
    </row>
    <row r="48" ht="22.5" spans="1:27">
      <c r="A48" s="206" t="s">
        <v>337</v>
      </c>
      <c r="B48" s="206" t="s">
        <v>386</v>
      </c>
      <c r="C48" s="206" t="s">
        <v>387</v>
      </c>
      <c r="D48" s="299" t="s">
        <v>0</v>
      </c>
      <c r="E48" s="206" t="s">
        <v>134</v>
      </c>
      <c r="F48" s="206" t="s">
        <v>135</v>
      </c>
      <c r="G48" s="206" t="s">
        <v>301</v>
      </c>
      <c r="H48" s="206" t="s">
        <v>302</v>
      </c>
      <c r="I48" s="213">
        <v>3000</v>
      </c>
      <c r="J48" s="213"/>
      <c r="K48" s="213"/>
      <c r="L48" s="213"/>
      <c r="M48" s="213"/>
      <c r="N48" s="213"/>
      <c r="O48" s="213"/>
      <c r="P48" s="213"/>
      <c r="Q48" s="213"/>
      <c r="R48" s="213"/>
      <c r="S48" s="213"/>
      <c r="T48" s="213"/>
      <c r="U48" s="213"/>
      <c r="V48" s="213">
        <v>3000</v>
      </c>
      <c r="W48" s="213">
        <v>3000</v>
      </c>
      <c r="X48" s="213"/>
      <c r="Y48" s="213"/>
      <c r="Z48" s="215"/>
      <c r="AA48" s="215"/>
    </row>
    <row r="49" ht="33.75" spans="1:27">
      <c r="A49" s="206" t="s">
        <v>326</v>
      </c>
      <c r="B49" s="206" t="s">
        <v>388</v>
      </c>
      <c r="C49" s="206" t="s">
        <v>389</v>
      </c>
      <c r="D49" s="299" t="s">
        <v>0</v>
      </c>
      <c r="E49" s="206" t="s">
        <v>144</v>
      </c>
      <c r="F49" s="206" t="s">
        <v>145</v>
      </c>
      <c r="G49" s="206" t="s">
        <v>329</v>
      </c>
      <c r="H49" s="206" t="s">
        <v>330</v>
      </c>
      <c r="I49" s="213">
        <v>192</v>
      </c>
      <c r="J49" s="213"/>
      <c r="K49" s="213"/>
      <c r="L49" s="213"/>
      <c r="M49" s="213"/>
      <c r="N49" s="213"/>
      <c r="O49" s="213"/>
      <c r="P49" s="213"/>
      <c r="Q49" s="213"/>
      <c r="R49" s="213"/>
      <c r="S49" s="213"/>
      <c r="T49" s="213"/>
      <c r="U49" s="213"/>
      <c r="V49" s="213">
        <v>192</v>
      </c>
      <c r="W49" s="213">
        <v>192</v>
      </c>
      <c r="X49" s="213"/>
      <c r="Y49" s="213"/>
      <c r="Z49" s="215"/>
      <c r="AA49" s="215"/>
    </row>
    <row r="50" ht="22.5" spans="1:27">
      <c r="A50" s="206" t="s">
        <v>337</v>
      </c>
      <c r="B50" s="206" t="s">
        <v>390</v>
      </c>
      <c r="C50" s="206" t="s">
        <v>391</v>
      </c>
      <c r="D50" s="299" t="s">
        <v>0</v>
      </c>
      <c r="E50" s="206" t="s">
        <v>132</v>
      </c>
      <c r="F50" s="206" t="s">
        <v>133</v>
      </c>
      <c r="G50" s="206" t="s">
        <v>335</v>
      </c>
      <c r="H50" s="206" t="s">
        <v>336</v>
      </c>
      <c r="I50" s="213">
        <v>61600</v>
      </c>
      <c r="J50" s="213">
        <v>61600</v>
      </c>
      <c r="K50" s="213"/>
      <c r="L50" s="213"/>
      <c r="M50" s="213"/>
      <c r="N50" s="213"/>
      <c r="O50" s="213"/>
      <c r="P50" s="213">
        <v>61600</v>
      </c>
      <c r="Q50" s="213">
        <v>61600</v>
      </c>
      <c r="R50" s="213"/>
      <c r="S50" s="213"/>
      <c r="T50" s="213"/>
      <c r="U50" s="213"/>
      <c r="V50" s="213"/>
      <c r="W50" s="213"/>
      <c r="X50" s="213"/>
      <c r="Y50" s="213"/>
      <c r="Z50" s="215"/>
      <c r="AA50" s="215"/>
    </row>
    <row r="51" ht="22.5" spans="1:27">
      <c r="A51" s="206" t="s">
        <v>337</v>
      </c>
      <c r="B51" s="206" t="s">
        <v>390</v>
      </c>
      <c r="C51" s="206" t="s">
        <v>391</v>
      </c>
      <c r="D51" s="299" t="s">
        <v>0</v>
      </c>
      <c r="E51" s="206" t="s">
        <v>132</v>
      </c>
      <c r="F51" s="206" t="s">
        <v>133</v>
      </c>
      <c r="G51" s="206" t="s">
        <v>342</v>
      </c>
      <c r="H51" s="206" t="s">
        <v>343</v>
      </c>
      <c r="I51" s="213">
        <v>10500</v>
      </c>
      <c r="J51" s="213">
        <v>10500</v>
      </c>
      <c r="K51" s="213"/>
      <c r="L51" s="213"/>
      <c r="M51" s="213"/>
      <c r="N51" s="213"/>
      <c r="O51" s="213"/>
      <c r="P51" s="213">
        <v>10500</v>
      </c>
      <c r="Q51" s="213">
        <v>10500</v>
      </c>
      <c r="R51" s="213"/>
      <c r="S51" s="213"/>
      <c r="T51" s="213"/>
      <c r="U51" s="213"/>
      <c r="V51" s="213"/>
      <c r="W51" s="213"/>
      <c r="X51" s="213"/>
      <c r="Y51" s="213"/>
      <c r="Z51" s="215"/>
      <c r="AA51" s="215"/>
    </row>
    <row r="52" ht="22.5" spans="1:27">
      <c r="A52" s="206" t="s">
        <v>337</v>
      </c>
      <c r="B52" s="206" t="s">
        <v>392</v>
      </c>
      <c r="C52" s="206" t="s">
        <v>393</v>
      </c>
      <c r="D52" s="299" t="s">
        <v>0</v>
      </c>
      <c r="E52" s="206" t="s">
        <v>132</v>
      </c>
      <c r="F52" s="206" t="s">
        <v>133</v>
      </c>
      <c r="G52" s="206" t="s">
        <v>301</v>
      </c>
      <c r="H52" s="206" t="s">
        <v>302</v>
      </c>
      <c r="I52" s="213">
        <v>11040</v>
      </c>
      <c r="J52" s="213">
        <v>11040</v>
      </c>
      <c r="K52" s="213"/>
      <c r="L52" s="213"/>
      <c r="M52" s="213"/>
      <c r="N52" s="213"/>
      <c r="O52" s="213"/>
      <c r="P52" s="213">
        <v>11040</v>
      </c>
      <c r="Q52" s="213">
        <v>11040</v>
      </c>
      <c r="R52" s="213"/>
      <c r="S52" s="213"/>
      <c r="T52" s="213"/>
      <c r="U52" s="213"/>
      <c r="V52" s="213"/>
      <c r="W52" s="213"/>
      <c r="X52" s="213"/>
      <c r="Y52" s="213"/>
      <c r="Z52" s="215"/>
      <c r="AA52" s="215"/>
    </row>
    <row r="53" ht="22.5" spans="1:27">
      <c r="A53" s="206" t="s">
        <v>337</v>
      </c>
      <c r="B53" s="206" t="s">
        <v>392</v>
      </c>
      <c r="C53" s="206" t="s">
        <v>393</v>
      </c>
      <c r="D53" s="299" t="s">
        <v>0</v>
      </c>
      <c r="E53" s="206" t="s">
        <v>132</v>
      </c>
      <c r="F53" s="206" t="s">
        <v>133</v>
      </c>
      <c r="G53" s="206" t="s">
        <v>394</v>
      </c>
      <c r="H53" s="206" t="s">
        <v>395</v>
      </c>
      <c r="I53" s="213">
        <v>5000</v>
      </c>
      <c r="J53" s="213">
        <v>5000</v>
      </c>
      <c r="K53" s="213"/>
      <c r="L53" s="213"/>
      <c r="M53" s="213"/>
      <c r="N53" s="213"/>
      <c r="O53" s="213"/>
      <c r="P53" s="213">
        <v>5000</v>
      </c>
      <c r="Q53" s="213">
        <v>5000</v>
      </c>
      <c r="R53" s="213"/>
      <c r="S53" s="213"/>
      <c r="T53" s="213"/>
      <c r="U53" s="213"/>
      <c r="V53" s="213"/>
      <c r="W53" s="213"/>
      <c r="X53" s="213"/>
      <c r="Y53" s="213"/>
      <c r="Z53" s="215"/>
      <c r="AA53" s="215"/>
    </row>
    <row r="54" ht="22.5" spans="1:27">
      <c r="A54" s="206" t="s">
        <v>337</v>
      </c>
      <c r="B54" s="206" t="s">
        <v>392</v>
      </c>
      <c r="C54" s="206" t="s">
        <v>393</v>
      </c>
      <c r="D54" s="299" t="s">
        <v>0</v>
      </c>
      <c r="E54" s="206" t="s">
        <v>132</v>
      </c>
      <c r="F54" s="206" t="s">
        <v>133</v>
      </c>
      <c r="G54" s="206" t="s">
        <v>311</v>
      </c>
      <c r="H54" s="206" t="s">
        <v>312</v>
      </c>
      <c r="I54" s="213">
        <v>10000</v>
      </c>
      <c r="J54" s="213">
        <v>10000</v>
      </c>
      <c r="K54" s="213"/>
      <c r="L54" s="213"/>
      <c r="M54" s="213"/>
      <c r="N54" s="213"/>
      <c r="O54" s="213"/>
      <c r="P54" s="213">
        <v>10000</v>
      </c>
      <c r="Q54" s="213">
        <v>10000</v>
      </c>
      <c r="R54" s="213"/>
      <c r="S54" s="213"/>
      <c r="T54" s="213"/>
      <c r="U54" s="213"/>
      <c r="V54" s="213"/>
      <c r="W54" s="213"/>
      <c r="X54" s="213"/>
      <c r="Y54" s="213"/>
      <c r="Z54" s="215"/>
      <c r="AA54" s="215"/>
    </row>
    <row r="55" ht="22.5" spans="1:27">
      <c r="A55" s="206" t="s">
        <v>337</v>
      </c>
      <c r="B55" s="206" t="s">
        <v>392</v>
      </c>
      <c r="C55" s="206" t="s">
        <v>393</v>
      </c>
      <c r="D55" s="299" t="s">
        <v>0</v>
      </c>
      <c r="E55" s="206" t="s">
        <v>132</v>
      </c>
      <c r="F55" s="206" t="s">
        <v>133</v>
      </c>
      <c r="G55" s="206" t="s">
        <v>331</v>
      </c>
      <c r="H55" s="206" t="s">
        <v>332</v>
      </c>
      <c r="I55" s="213">
        <v>24500</v>
      </c>
      <c r="J55" s="213">
        <v>24500</v>
      </c>
      <c r="K55" s="213"/>
      <c r="L55" s="213"/>
      <c r="M55" s="213"/>
      <c r="N55" s="213"/>
      <c r="O55" s="213"/>
      <c r="P55" s="213">
        <v>24500</v>
      </c>
      <c r="Q55" s="213">
        <v>24500</v>
      </c>
      <c r="R55" s="213"/>
      <c r="S55" s="213"/>
      <c r="T55" s="213"/>
      <c r="U55" s="213"/>
      <c r="V55" s="213"/>
      <c r="W55" s="213"/>
      <c r="X55" s="213"/>
      <c r="Y55" s="213"/>
      <c r="Z55" s="215"/>
      <c r="AA55" s="215"/>
    </row>
    <row r="56" ht="22.5" spans="1:27">
      <c r="A56" s="206" t="s">
        <v>337</v>
      </c>
      <c r="B56" s="206" t="s">
        <v>396</v>
      </c>
      <c r="C56" s="206" t="s">
        <v>397</v>
      </c>
      <c r="D56" s="299" t="s">
        <v>0</v>
      </c>
      <c r="E56" s="206" t="s">
        <v>134</v>
      </c>
      <c r="F56" s="206" t="s">
        <v>135</v>
      </c>
      <c r="G56" s="206" t="s">
        <v>293</v>
      </c>
      <c r="H56" s="206" t="s">
        <v>294</v>
      </c>
      <c r="I56" s="213">
        <v>6000</v>
      </c>
      <c r="J56" s="213">
        <v>6000</v>
      </c>
      <c r="K56" s="213">
        <v>6000</v>
      </c>
      <c r="L56" s="213">
        <v>6000</v>
      </c>
      <c r="M56" s="213"/>
      <c r="N56" s="213"/>
      <c r="O56" s="213"/>
      <c r="P56" s="213"/>
      <c r="Q56" s="213"/>
      <c r="R56" s="213"/>
      <c r="S56" s="213"/>
      <c r="T56" s="213"/>
      <c r="U56" s="213"/>
      <c r="V56" s="213"/>
      <c r="W56" s="213"/>
      <c r="X56" s="213"/>
      <c r="Y56" s="213"/>
      <c r="Z56" s="215"/>
      <c r="AA56" s="215"/>
    </row>
    <row r="57" ht="18.75" customHeight="1" spans="1:27">
      <c r="A57" s="208" t="s">
        <v>158</v>
      </c>
      <c r="B57" s="208"/>
      <c r="C57" s="209"/>
      <c r="D57" s="209"/>
      <c r="E57" s="209"/>
      <c r="F57" s="209"/>
      <c r="G57" s="209"/>
      <c r="H57" s="209"/>
      <c r="I57" s="214">
        <v>1371552.34</v>
      </c>
      <c r="J57" s="214">
        <v>128640</v>
      </c>
      <c r="K57" s="214">
        <v>6000</v>
      </c>
      <c r="L57" s="214">
        <v>6000</v>
      </c>
      <c r="M57" s="214"/>
      <c r="N57" s="214"/>
      <c r="O57" s="214"/>
      <c r="P57" s="214">
        <v>122640</v>
      </c>
      <c r="Q57" s="214">
        <v>122640</v>
      </c>
      <c r="R57" s="214"/>
      <c r="S57" s="214"/>
      <c r="T57" s="214"/>
      <c r="U57" s="214"/>
      <c r="V57" s="214">
        <v>1242912.34</v>
      </c>
      <c r="W57" s="214">
        <v>1242912.34</v>
      </c>
      <c r="X57" s="214"/>
      <c r="Y57" s="214"/>
      <c r="Z57" s="214"/>
      <c r="AA57" s="214"/>
    </row>
  </sheetData>
  <sheetProtection formatCells="0" formatColumns="0" formatRows="0" insertRows="0" insertColumns="0" insertHyperlinks="0" deleteColumns="0" deleteRows="0" sort="0" autoFilter="0" pivotTables="0"/>
  <mergeCells count="27">
    <mergeCell ref="A2:AA2"/>
    <mergeCell ref="A3:H3"/>
    <mergeCell ref="Z3:AA3"/>
    <mergeCell ref="J4:U4"/>
    <mergeCell ref="V4:AA4"/>
    <mergeCell ref="K5:L5"/>
    <mergeCell ref="P5:U5"/>
    <mergeCell ref="A57:H57"/>
    <mergeCell ref="A4:A6"/>
    <mergeCell ref="B4:B6"/>
    <mergeCell ref="C4:C6"/>
    <mergeCell ref="D4:D6"/>
    <mergeCell ref="E4:E6"/>
    <mergeCell ref="F4:F6"/>
    <mergeCell ref="G4:G6"/>
    <mergeCell ref="H4:H6"/>
    <mergeCell ref="I4:I6"/>
    <mergeCell ref="J5:J6"/>
    <mergeCell ref="M5:M6"/>
    <mergeCell ref="N5:N6"/>
    <mergeCell ref="O5:O6"/>
    <mergeCell ref="V5:V6"/>
    <mergeCell ref="W5:W6"/>
    <mergeCell ref="X5:X6"/>
    <mergeCell ref="Y5:Y6"/>
    <mergeCell ref="Z5:Z6"/>
    <mergeCell ref="AA5:AA6"/>
  </mergeCells>
  <printOptions horizontalCentered="1"/>
  <pageMargins left="0.393700787401575" right="0.393700787401575" top="0.511811023622047" bottom="0.511811023622047" header="0.31496062992126" footer="0.31496062992126"/>
  <pageSetup paperSize="9" scale="2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64"/>
  <sheetViews>
    <sheetView showZeros="0" view="pageBreakPreview" zoomScaleNormal="70" workbookViewId="0">
      <pane xSplit="1" ySplit="5" topLeftCell="B6" activePane="bottomRight" state="frozen"/>
      <selection/>
      <selection pane="topRight"/>
      <selection pane="bottomLeft"/>
      <selection pane="bottomRight" activeCell="A7" sqref="A7:A10"/>
    </sheetView>
  </sheetViews>
  <sheetFormatPr defaultColWidth="9.14285714285714" defaultRowHeight="12"/>
  <cols>
    <col min="1" max="1" width="34.2857142857143" style="153" customWidth="1"/>
    <col min="2" max="2" width="22.7809523809524" style="153" customWidth="1"/>
    <col min="3" max="6" width="19.847619047619" style="153" customWidth="1"/>
    <col min="7" max="7" width="19.847619047619" style="154" customWidth="1"/>
    <col min="8" max="8" width="19.847619047619" style="153" customWidth="1"/>
    <col min="9" max="10" width="19.847619047619" style="154" customWidth="1"/>
    <col min="11" max="11" width="19.847619047619" style="153" customWidth="1"/>
    <col min="12" max="16384" width="9.14285714285714" style="154"/>
  </cols>
  <sheetData>
    <row r="1" s="150" customFormat="1" customHeight="1" spans="1:11">
      <c r="A1" s="155"/>
      <c r="B1" s="155"/>
      <c r="C1" s="155"/>
      <c r="D1" s="155"/>
      <c r="E1" s="155"/>
      <c r="F1" s="155"/>
      <c r="H1" s="155"/>
      <c r="K1" s="199"/>
    </row>
    <row r="2" s="151" customFormat="1" ht="36" customHeight="1" spans="1:11">
      <c r="A2" s="156" t="s">
        <v>11</v>
      </c>
      <c r="B2" s="156"/>
      <c r="C2" s="156"/>
      <c r="D2" s="156"/>
      <c r="E2" s="156"/>
      <c r="F2" s="156"/>
      <c r="G2" s="156"/>
      <c r="H2" s="156"/>
      <c r="I2" s="156"/>
      <c r="J2" s="156"/>
      <c r="K2" s="156"/>
    </row>
    <row r="3" s="152" customFormat="1" ht="24" customHeight="1" spans="1:11">
      <c r="A3" s="157" t="str">
        <f>"单位名称："&amp;封面!$A$2</f>
        <v>单位名称：云龙县苗尾傈僳族乡卫生院</v>
      </c>
      <c r="B3" s="157"/>
      <c r="C3" s="158"/>
      <c r="D3" s="158"/>
      <c r="E3" s="158"/>
      <c r="F3" s="158"/>
      <c r="H3" s="158"/>
      <c r="K3" s="158"/>
    </row>
    <row r="4" ht="44.25" customHeight="1" spans="1:11">
      <c r="A4" s="159" t="s">
        <v>398</v>
      </c>
      <c r="B4" s="159" t="s">
        <v>225</v>
      </c>
      <c r="C4" s="159" t="s">
        <v>399</v>
      </c>
      <c r="D4" s="159" t="s">
        <v>400</v>
      </c>
      <c r="E4" s="159" t="s">
        <v>401</v>
      </c>
      <c r="F4" s="159" t="s">
        <v>402</v>
      </c>
      <c r="G4" s="160" t="s">
        <v>403</v>
      </c>
      <c r="H4" s="159" t="s">
        <v>404</v>
      </c>
      <c r="I4" s="160" t="s">
        <v>405</v>
      </c>
      <c r="J4" s="160" t="s">
        <v>406</v>
      </c>
      <c r="K4" s="159" t="s">
        <v>407</v>
      </c>
    </row>
    <row r="5" ht="14.25" customHeight="1" spans="1:11">
      <c r="A5" s="159">
        <v>1</v>
      </c>
      <c r="B5" s="159">
        <v>2</v>
      </c>
      <c r="C5" s="159">
        <v>3</v>
      </c>
      <c r="D5" s="159">
        <v>4</v>
      </c>
      <c r="E5" s="159">
        <v>5</v>
      </c>
      <c r="F5" s="159">
        <v>6</v>
      </c>
      <c r="G5" s="159">
        <v>7</v>
      </c>
      <c r="H5" s="159">
        <v>8</v>
      </c>
      <c r="I5" s="159">
        <v>9</v>
      </c>
      <c r="J5" s="159">
        <v>10</v>
      </c>
      <c r="K5" s="159">
        <v>11</v>
      </c>
    </row>
    <row r="6" ht="30" customHeight="1" spans="1:11">
      <c r="A6" s="161" t="s">
        <v>0</v>
      </c>
      <c r="B6" s="162"/>
      <c r="C6" s="162"/>
      <c r="D6" s="162"/>
      <c r="E6" s="162"/>
      <c r="F6" s="163"/>
      <c r="G6" s="164"/>
      <c r="H6" s="163"/>
      <c r="I6" s="164"/>
      <c r="J6" s="164"/>
      <c r="K6" s="163"/>
    </row>
    <row r="7" ht="30" customHeight="1" spans="1:11">
      <c r="A7" s="165" t="s">
        <v>397</v>
      </c>
      <c r="B7" s="166" t="s">
        <v>396</v>
      </c>
      <c r="C7" s="166" t="s">
        <v>408</v>
      </c>
      <c r="D7" s="166" t="s">
        <v>409</v>
      </c>
      <c r="E7" s="166" t="s">
        <v>410</v>
      </c>
      <c r="F7" s="165" t="s">
        <v>411</v>
      </c>
      <c r="G7" s="167" t="s">
        <v>412</v>
      </c>
      <c r="H7" s="165" t="s">
        <v>238</v>
      </c>
      <c r="I7" s="167" t="s">
        <v>413</v>
      </c>
      <c r="J7" s="166" t="s">
        <v>414</v>
      </c>
      <c r="K7" s="165" t="s">
        <v>411</v>
      </c>
    </row>
    <row r="8" ht="30" customHeight="1" spans="1:11">
      <c r="A8" s="165" t="s">
        <v>397</v>
      </c>
      <c r="B8" s="166" t="s">
        <v>396</v>
      </c>
      <c r="C8" s="166" t="s">
        <v>408</v>
      </c>
      <c r="D8" s="166" t="s">
        <v>409</v>
      </c>
      <c r="E8" s="166" t="s">
        <v>415</v>
      </c>
      <c r="F8" s="165" t="s">
        <v>416</v>
      </c>
      <c r="G8" s="167" t="s">
        <v>417</v>
      </c>
      <c r="H8" s="165" t="s">
        <v>418</v>
      </c>
      <c r="I8" s="167" t="s">
        <v>419</v>
      </c>
      <c r="J8" s="166" t="s">
        <v>414</v>
      </c>
      <c r="K8" s="165" t="s">
        <v>416</v>
      </c>
    </row>
    <row r="9" ht="30" customHeight="1" spans="1:11">
      <c r="A9" s="165" t="s">
        <v>397</v>
      </c>
      <c r="B9" s="166" t="s">
        <v>396</v>
      </c>
      <c r="C9" s="166" t="s">
        <v>408</v>
      </c>
      <c r="D9" s="166" t="s">
        <v>420</v>
      </c>
      <c r="E9" s="166" t="s">
        <v>421</v>
      </c>
      <c r="F9" s="165" t="s">
        <v>422</v>
      </c>
      <c r="G9" s="167" t="s">
        <v>412</v>
      </c>
      <c r="H9" s="165" t="s">
        <v>423</v>
      </c>
      <c r="I9" s="167" t="s">
        <v>419</v>
      </c>
      <c r="J9" s="166" t="s">
        <v>424</v>
      </c>
      <c r="K9" s="165" t="s">
        <v>422</v>
      </c>
    </row>
    <row r="10" ht="30" customHeight="1" spans="1:11">
      <c r="A10" s="165" t="s">
        <v>397</v>
      </c>
      <c r="B10" s="166" t="s">
        <v>396</v>
      </c>
      <c r="C10" s="166" t="s">
        <v>408</v>
      </c>
      <c r="D10" s="166" t="s">
        <v>425</v>
      </c>
      <c r="E10" s="166" t="s">
        <v>426</v>
      </c>
      <c r="F10" s="165" t="s">
        <v>427</v>
      </c>
      <c r="G10" s="167" t="s">
        <v>412</v>
      </c>
      <c r="H10" s="165" t="s">
        <v>428</v>
      </c>
      <c r="I10" s="167" t="s">
        <v>419</v>
      </c>
      <c r="J10" s="166" t="s">
        <v>424</v>
      </c>
      <c r="K10" s="165" t="s">
        <v>427</v>
      </c>
    </row>
    <row r="11" ht="30" customHeight="1" spans="1:11">
      <c r="A11" s="165" t="s">
        <v>391</v>
      </c>
      <c r="B11" s="166" t="s">
        <v>390</v>
      </c>
      <c r="C11" s="166" t="s">
        <v>429</v>
      </c>
      <c r="D11" s="166" t="s">
        <v>409</v>
      </c>
      <c r="E11" s="166" t="s">
        <v>430</v>
      </c>
      <c r="F11" s="165" t="s">
        <v>431</v>
      </c>
      <c r="G11" s="167" t="s">
        <v>412</v>
      </c>
      <c r="H11" s="165" t="s">
        <v>432</v>
      </c>
      <c r="I11" s="167" t="s">
        <v>419</v>
      </c>
      <c r="J11" s="166" t="s">
        <v>414</v>
      </c>
      <c r="K11" s="165" t="s">
        <v>433</v>
      </c>
    </row>
    <row r="12" ht="30" customHeight="1" spans="1:11">
      <c r="A12" s="165" t="s">
        <v>391</v>
      </c>
      <c r="B12" s="166" t="s">
        <v>390</v>
      </c>
      <c r="C12" s="166" t="s">
        <v>429</v>
      </c>
      <c r="D12" s="166" t="s">
        <v>420</v>
      </c>
      <c r="E12" s="166" t="s">
        <v>421</v>
      </c>
      <c r="F12" s="165" t="s">
        <v>434</v>
      </c>
      <c r="G12" s="167" t="s">
        <v>412</v>
      </c>
      <c r="H12" s="165" t="s">
        <v>432</v>
      </c>
      <c r="I12" s="167" t="s">
        <v>419</v>
      </c>
      <c r="J12" s="166" t="s">
        <v>414</v>
      </c>
      <c r="K12" s="165" t="s">
        <v>434</v>
      </c>
    </row>
    <row r="13" ht="30" customHeight="1" spans="1:11">
      <c r="A13" s="165" t="s">
        <v>391</v>
      </c>
      <c r="B13" s="166" t="s">
        <v>390</v>
      </c>
      <c r="C13" s="166" t="s">
        <v>429</v>
      </c>
      <c r="D13" s="166" t="s">
        <v>425</v>
      </c>
      <c r="E13" s="166" t="s">
        <v>426</v>
      </c>
      <c r="F13" s="165" t="s">
        <v>435</v>
      </c>
      <c r="G13" s="167" t="s">
        <v>417</v>
      </c>
      <c r="H13" s="165" t="s">
        <v>436</v>
      </c>
      <c r="I13" s="167" t="s">
        <v>419</v>
      </c>
      <c r="J13" s="166" t="s">
        <v>414</v>
      </c>
      <c r="K13" s="165" t="s">
        <v>437</v>
      </c>
    </row>
    <row r="14" ht="30" customHeight="1" spans="1:11">
      <c r="A14" s="165" t="s">
        <v>393</v>
      </c>
      <c r="B14" s="166" t="s">
        <v>392</v>
      </c>
      <c r="C14" s="166" t="s">
        <v>429</v>
      </c>
      <c r="D14" s="166" t="s">
        <v>409</v>
      </c>
      <c r="E14" s="166" t="s">
        <v>430</v>
      </c>
      <c r="F14" s="165" t="s">
        <v>431</v>
      </c>
      <c r="G14" s="167" t="s">
        <v>412</v>
      </c>
      <c r="H14" s="165" t="s">
        <v>432</v>
      </c>
      <c r="I14" s="167" t="s">
        <v>419</v>
      </c>
      <c r="J14" s="166" t="s">
        <v>414</v>
      </c>
      <c r="K14" s="165" t="s">
        <v>431</v>
      </c>
    </row>
    <row r="15" ht="30" customHeight="1" spans="1:11">
      <c r="A15" s="165" t="s">
        <v>393</v>
      </c>
      <c r="B15" s="166" t="s">
        <v>392</v>
      </c>
      <c r="C15" s="166" t="s">
        <v>429</v>
      </c>
      <c r="D15" s="166" t="s">
        <v>420</v>
      </c>
      <c r="E15" s="166" t="s">
        <v>421</v>
      </c>
      <c r="F15" s="165" t="s">
        <v>434</v>
      </c>
      <c r="G15" s="167" t="s">
        <v>412</v>
      </c>
      <c r="H15" s="165" t="s">
        <v>432</v>
      </c>
      <c r="I15" s="167" t="s">
        <v>419</v>
      </c>
      <c r="J15" s="166" t="s">
        <v>414</v>
      </c>
      <c r="K15" s="165" t="s">
        <v>434</v>
      </c>
    </row>
    <row r="16" ht="30" customHeight="1" spans="1:11">
      <c r="A16" s="165" t="s">
        <v>393</v>
      </c>
      <c r="B16" s="166" t="s">
        <v>392</v>
      </c>
      <c r="C16" s="166" t="s">
        <v>429</v>
      </c>
      <c r="D16" s="166" t="s">
        <v>425</v>
      </c>
      <c r="E16" s="166" t="s">
        <v>426</v>
      </c>
      <c r="F16" s="165" t="s">
        <v>435</v>
      </c>
      <c r="G16" s="167" t="s">
        <v>417</v>
      </c>
      <c r="H16" s="165" t="s">
        <v>436</v>
      </c>
      <c r="I16" s="167" t="s">
        <v>419</v>
      </c>
      <c r="J16" s="166" t="s">
        <v>414</v>
      </c>
      <c r="K16" s="165" t="s">
        <v>437</v>
      </c>
    </row>
    <row r="17" ht="48" customHeight="1" spans="1:11">
      <c r="A17" s="168" t="s">
        <v>328</v>
      </c>
      <c r="B17" s="300" t="s">
        <v>327</v>
      </c>
      <c r="C17" s="170" t="s">
        <v>438</v>
      </c>
      <c r="D17" s="171" t="s">
        <v>439</v>
      </c>
      <c r="E17" s="172" t="s">
        <v>440</v>
      </c>
      <c r="F17" s="173" t="s">
        <v>441</v>
      </c>
      <c r="G17" s="174" t="s">
        <v>442</v>
      </c>
      <c r="H17" s="175">
        <v>90</v>
      </c>
      <c r="I17" s="174" t="s">
        <v>419</v>
      </c>
      <c r="J17" s="174" t="s">
        <v>443</v>
      </c>
      <c r="K17" s="200" t="s">
        <v>444</v>
      </c>
    </row>
    <row r="18" ht="48" customHeight="1" spans="1:11">
      <c r="A18" s="176"/>
      <c r="B18" s="177"/>
      <c r="C18" s="178"/>
      <c r="D18" s="179"/>
      <c r="E18" s="172"/>
      <c r="F18" s="180" t="s">
        <v>445</v>
      </c>
      <c r="G18" s="174" t="s">
        <v>442</v>
      </c>
      <c r="H18" s="175">
        <v>85</v>
      </c>
      <c r="I18" s="174" t="s">
        <v>419</v>
      </c>
      <c r="J18" s="174" t="s">
        <v>443</v>
      </c>
      <c r="K18" s="174" t="s">
        <v>446</v>
      </c>
    </row>
    <row r="19" ht="48" customHeight="1" spans="1:11">
      <c r="A19" s="176"/>
      <c r="B19" s="177"/>
      <c r="C19" s="178"/>
      <c r="D19" s="179"/>
      <c r="E19" s="172"/>
      <c r="F19" s="180" t="s">
        <v>447</v>
      </c>
      <c r="G19" s="174" t="s">
        <v>442</v>
      </c>
      <c r="H19" s="175">
        <v>90</v>
      </c>
      <c r="I19" s="191" t="s">
        <v>419</v>
      </c>
      <c r="J19" s="185" t="s">
        <v>414</v>
      </c>
      <c r="K19" s="174" t="s">
        <v>446</v>
      </c>
    </row>
    <row r="20" ht="30" customHeight="1" spans="1:11">
      <c r="A20" s="176"/>
      <c r="B20" s="177"/>
      <c r="C20" s="178"/>
      <c r="D20" s="179"/>
      <c r="E20" s="180" t="s">
        <v>448</v>
      </c>
      <c r="F20" s="180" t="s">
        <v>449</v>
      </c>
      <c r="G20" s="181" t="s">
        <v>412</v>
      </c>
      <c r="H20" s="182">
        <v>95</v>
      </c>
      <c r="I20" s="181" t="s">
        <v>419</v>
      </c>
      <c r="J20" s="191" t="s">
        <v>414</v>
      </c>
      <c r="K20" s="201" t="s">
        <v>450</v>
      </c>
    </row>
    <row r="21" ht="30" customHeight="1" spans="1:11">
      <c r="A21" s="176"/>
      <c r="B21" s="177"/>
      <c r="C21" s="178"/>
      <c r="D21" s="180" t="s">
        <v>451</v>
      </c>
      <c r="E21" s="180" t="s">
        <v>452</v>
      </c>
      <c r="F21" s="183" t="s">
        <v>453</v>
      </c>
      <c r="G21" s="184" t="s">
        <v>412</v>
      </c>
      <c r="H21" s="185" t="s">
        <v>428</v>
      </c>
      <c r="I21" s="184" t="s">
        <v>419</v>
      </c>
      <c r="J21" s="191" t="s">
        <v>424</v>
      </c>
      <c r="K21" s="202" t="s">
        <v>454</v>
      </c>
    </row>
    <row r="22" ht="30" customHeight="1" spans="1:11">
      <c r="A22" s="176"/>
      <c r="B22" s="177"/>
      <c r="C22" s="186"/>
      <c r="D22" s="171" t="s">
        <v>455</v>
      </c>
      <c r="E22" s="187" t="s">
        <v>456</v>
      </c>
      <c r="F22" s="171" t="s">
        <v>457</v>
      </c>
      <c r="G22" s="188" t="s">
        <v>412</v>
      </c>
      <c r="H22" s="189" t="s">
        <v>428</v>
      </c>
      <c r="I22" s="188" t="s">
        <v>419</v>
      </c>
      <c r="J22" s="203" t="s">
        <v>424</v>
      </c>
      <c r="K22" s="204" t="s">
        <v>458</v>
      </c>
    </row>
    <row r="23" ht="30" customHeight="1" spans="1:11">
      <c r="A23" s="190" t="s">
        <v>349</v>
      </c>
      <c r="B23" s="301" t="s">
        <v>348</v>
      </c>
      <c r="C23" s="190" t="s">
        <v>459</v>
      </c>
      <c r="D23" s="180" t="s">
        <v>439</v>
      </c>
      <c r="E23" s="180" t="s">
        <v>440</v>
      </c>
      <c r="F23" s="180" t="s">
        <v>460</v>
      </c>
      <c r="G23" s="191" t="s">
        <v>412</v>
      </c>
      <c r="H23" s="175" t="s">
        <v>461</v>
      </c>
      <c r="I23" s="191" t="s">
        <v>462</v>
      </c>
      <c r="J23" s="185" t="s">
        <v>414</v>
      </c>
      <c r="K23" s="190" t="s">
        <v>463</v>
      </c>
    </row>
    <row r="24" ht="38" customHeight="1" spans="1:11">
      <c r="A24" s="190"/>
      <c r="B24" s="175"/>
      <c r="C24" s="190"/>
      <c r="D24" s="180" t="s">
        <v>451</v>
      </c>
      <c r="E24" s="180" t="s">
        <v>464</v>
      </c>
      <c r="F24" s="192" t="s">
        <v>465</v>
      </c>
      <c r="G24" s="174" t="s">
        <v>442</v>
      </c>
      <c r="H24" s="174" t="s">
        <v>466</v>
      </c>
      <c r="I24" s="191" t="s">
        <v>419</v>
      </c>
      <c r="J24" s="174" t="s">
        <v>467</v>
      </c>
      <c r="K24" s="190" t="s">
        <v>468</v>
      </c>
    </row>
    <row r="25" ht="30" customHeight="1" spans="1:11">
      <c r="A25" s="190"/>
      <c r="B25" s="175"/>
      <c r="C25" s="190"/>
      <c r="D25" s="193" t="s">
        <v>425</v>
      </c>
      <c r="E25" s="180" t="s">
        <v>452</v>
      </c>
      <c r="F25" s="180" t="s">
        <v>469</v>
      </c>
      <c r="G25" s="174" t="s">
        <v>442</v>
      </c>
      <c r="H25" s="175">
        <v>85</v>
      </c>
      <c r="I25" s="191" t="s">
        <v>419</v>
      </c>
      <c r="J25" s="185" t="s">
        <v>414</v>
      </c>
      <c r="K25" s="175" t="s">
        <v>470</v>
      </c>
    </row>
    <row r="26" ht="30" customHeight="1" spans="1:11">
      <c r="A26" s="190"/>
      <c r="B26" s="175"/>
      <c r="C26" s="190"/>
      <c r="D26" s="194"/>
      <c r="E26" s="180" t="s">
        <v>460</v>
      </c>
      <c r="F26" s="180" t="s">
        <v>471</v>
      </c>
      <c r="G26" s="174" t="s">
        <v>442</v>
      </c>
      <c r="H26" s="175">
        <v>85</v>
      </c>
      <c r="I26" s="191" t="s">
        <v>419</v>
      </c>
      <c r="J26" s="185" t="s">
        <v>414</v>
      </c>
      <c r="K26" s="190" t="s">
        <v>472</v>
      </c>
    </row>
    <row r="27" spans="1:11">
      <c r="A27" s="195"/>
      <c r="B27" s="195"/>
      <c r="C27" s="195"/>
      <c r="D27" s="195"/>
      <c r="E27" s="195"/>
      <c r="F27" s="195"/>
      <c r="G27" s="196"/>
      <c r="H27" s="195"/>
      <c r="I27" s="196"/>
      <c r="J27" s="196"/>
      <c r="K27" s="195"/>
    </row>
    <row r="28" spans="1:11">
      <c r="A28" s="197"/>
      <c r="B28" s="197"/>
      <c r="C28" s="197"/>
      <c r="D28" s="197"/>
      <c r="E28" s="197"/>
      <c r="F28" s="197"/>
      <c r="G28" s="198"/>
      <c r="H28" s="197"/>
      <c r="I28" s="198"/>
      <c r="J28" s="198"/>
      <c r="K28" s="197"/>
    </row>
    <row r="29" spans="1:11">
      <c r="A29" s="197"/>
      <c r="B29" s="197"/>
      <c r="C29" s="197"/>
      <c r="D29" s="197"/>
      <c r="E29" s="197"/>
      <c r="F29" s="197"/>
      <c r="G29" s="198"/>
      <c r="H29" s="197"/>
      <c r="I29" s="198"/>
      <c r="J29" s="198"/>
      <c r="K29" s="197"/>
    </row>
    <row r="30" spans="1:11">
      <c r="A30" s="197"/>
      <c r="B30" s="197"/>
      <c r="C30" s="197"/>
      <c r="D30" s="197"/>
      <c r="E30" s="197"/>
      <c r="F30" s="197"/>
      <c r="G30" s="198"/>
      <c r="H30" s="197"/>
      <c r="I30" s="198"/>
      <c r="J30" s="198"/>
      <c r="K30" s="197"/>
    </row>
    <row r="31" spans="1:11">
      <c r="A31" s="197"/>
      <c r="B31" s="197"/>
      <c r="C31" s="197"/>
      <c r="D31" s="197"/>
      <c r="E31" s="197"/>
      <c r="F31" s="197"/>
      <c r="G31" s="198"/>
      <c r="H31" s="197"/>
      <c r="I31" s="198"/>
      <c r="J31" s="198"/>
      <c r="K31" s="197"/>
    </row>
    <row r="32" spans="1:11">
      <c r="A32" s="197"/>
      <c r="B32" s="197"/>
      <c r="C32" s="197"/>
      <c r="D32" s="197"/>
      <c r="E32" s="197"/>
      <c r="F32" s="197"/>
      <c r="G32" s="198"/>
      <c r="H32" s="197"/>
      <c r="I32" s="198"/>
      <c r="J32" s="198"/>
      <c r="K32" s="197"/>
    </row>
    <row r="33" spans="1:11">
      <c r="A33" s="197"/>
      <c r="B33" s="197"/>
      <c r="C33" s="197"/>
      <c r="D33" s="197"/>
      <c r="E33" s="197"/>
      <c r="F33" s="197"/>
      <c r="G33" s="198"/>
      <c r="H33" s="197"/>
      <c r="I33" s="198"/>
      <c r="J33" s="198"/>
      <c r="K33" s="197"/>
    </row>
    <row r="34" spans="1:11">
      <c r="A34" s="197"/>
      <c r="B34" s="197"/>
      <c r="C34" s="197"/>
      <c r="D34" s="197"/>
      <c r="E34" s="197"/>
      <c r="F34" s="197"/>
      <c r="G34" s="198"/>
      <c r="H34" s="197"/>
      <c r="I34" s="198"/>
      <c r="J34" s="198"/>
      <c r="K34" s="197"/>
    </row>
    <row r="35" spans="1:11">
      <c r="A35" s="197"/>
      <c r="B35" s="197"/>
      <c r="C35" s="197"/>
      <c r="D35" s="197"/>
      <c r="E35" s="197"/>
      <c r="F35" s="197"/>
      <c r="G35" s="198"/>
      <c r="H35" s="197"/>
      <c r="I35" s="198"/>
      <c r="J35" s="198"/>
      <c r="K35" s="197"/>
    </row>
    <row r="36" spans="1:11">
      <c r="A36" s="197"/>
      <c r="B36" s="197"/>
      <c r="C36" s="197"/>
      <c r="D36" s="197"/>
      <c r="E36" s="197"/>
      <c r="F36" s="197"/>
      <c r="G36" s="198"/>
      <c r="H36" s="197"/>
      <c r="I36" s="198"/>
      <c r="J36" s="198"/>
      <c r="K36" s="197"/>
    </row>
    <row r="37" spans="1:11">
      <c r="A37" s="197"/>
      <c r="B37" s="197"/>
      <c r="C37" s="197"/>
      <c r="D37" s="197"/>
      <c r="E37" s="197"/>
      <c r="F37" s="197"/>
      <c r="G37" s="198"/>
      <c r="H37" s="197"/>
      <c r="I37" s="198"/>
      <c r="J37" s="198"/>
      <c r="K37" s="197"/>
    </row>
    <row r="38" spans="1:11">
      <c r="A38" s="197"/>
      <c r="B38" s="197"/>
      <c r="C38" s="197"/>
      <c r="D38" s="197"/>
      <c r="E38" s="197"/>
      <c r="F38" s="197"/>
      <c r="G38" s="198"/>
      <c r="H38" s="197"/>
      <c r="I38" s="198"/>
      <c r="J38" s="198"/>
      <c r="K38" s="197"/>
    </row>
    <row r="39" spans="1:11">
      <c r="A39" s="197"/>
      <c r="B39" s="197"/>
      <c r="C39" s="197"/>
      <c r="D39" s="197"/>
      <c r="E39" s="197"/>
      <c r="F39" s="197"/>
      <c r="G39" s="198"/>
      <c r="H39" s="197"/>
      <c r="I39" s="198"/>
      <c r="J39" s="198"/>
      <c r="K39" s="197"/>
    </row>
    <row r="40" spans="1:11">
      <c r="A40" s="197"/>
      <c r="B40" s="197"/>
      <c r="C40" s="197"/>
      <c r="D40" s="197"/>
      <c r="E40" s="197"/>
      <c r="F40" s="197"/>
      <c r="G40" s="198"/>
      <c r="H40" s="197"/>
      <c r="I40" s="198"/>
      <c r="J40" s="198"/>
      <c r="K40" s="197"/>
    </row>
    <row r="41" spans="1:11">
      <c r="A41" s="197"/>
      <c r="B41" s="197"/>
      <c r="C41" s="197"/>
      <c r="D41" s="197"/>
      <c r="E41" s="197"/>
      <c r="F41" s="197"/>
      <c r="G41" s="198"/>
      <c r="H41" s="197"/>
      <c r="I41" s="198"/>
      <c r="J41" s="198"/>
      <c r="K41" s="197"/>
    </row>
    <row r="42" spans="1:11">
      <c r="A42" s="197"/>
      <c r="B42" s="197"/>
      <c r="C42" s="197"/>
      <c r="D42" s="197"/>
      <c r="E42" s="197"/>
      <c r="F42" s="197"/>
      <c r="G42" s="198"/>
      <c r="H42" s="197"/>
      <c r="I42" s="198"/>
      <c r="J42" s="198"/>
      <c r="K42" s="197"/>
    </row>
    <row r="43" spans="1:11">
      <c r="A43" s="197"/>
      <c r="B43" s="197"/>
      <c r="C43" s="197"/>
      <c r="D43" s="197"/>
      <c r="E43" s="197"/>
      <c r="F43" s="197"/>
      <c r="G43" s="198"/>
      <c r="H43" s="197"/>
      <c r="I43" s="198"/>
      <c r="J43" s="198"/>
      <c r="K43" s="197"/>
    </row>
    <row r="44" spans="1:11">
      <c r="A44" s="197"/>
      <c r="B44" s="197"/>
      <c r="C44" s="197"/>
      <c r="D44" s="197"/>
      <c r="E44" s="197"/>
      <c r="F44" s="197"/>
      <c r="G44" s="198"/>
      <c r="H44" s="197"/>
      <c r="I44" s="198"/>
      <c r="J44" s="198"/>
      <c r="K44" s="197"/>
    </row>
    <row r="45" spans="1:11">
      <c r="A45" s="197"/>
      <c r="B45" s="197"/>
      <c r="C45" s="197"/>
      <c r="D45" s="197"/>
      <c r="E45" s="197"/>
      <c r="F45" s="197"/>
      <c r="G45" s="198"/>
      <c r="H45" s="197"/>
      <c r="I45" s="198"/>
      <c r="J45" s="198"/>
      <c r="K45" s="197"/>
    </row>
    <row r="46" spans="1:11">
      <c r="A46" s="197"/>
      <c r="B46" s="197"/>
      <c r="C46" s="197"/>
      <c r="D46" s="197"/>
      <c r="E46" s="197"/>
      <c r="F46" s="197"/>
      <c r="G46" s="198"/>
      <c r="H46" s="197"/>
      <c r="I46" s="198"/>
      <c r="J46" s="198"/>
      <c r="K46" s="197"/>
    </row>
    <row r="47" spans="1:11">
      <c r="A47" s="197"/>
      <c r="B47" s="197"/>
      <c r="C47" s="197"/>
      <c r="D47" s="197"/>
      <c r="E47" s="197"/>
      <c r="F47" s="197"/>
      <c r="G47" s="198"/>
      <c r="H47" s="197"/>
      <c r="I47" s="198"/>
      <c r="J47" s="198"/>
      <c r="K47" s="197"/>
    </row>
    <row r="48" spans="1:11">
      <c r="A48" s="197"/>
      <c r="B48" s="197"/>
      <c r="C48" s="197"/>
      <c r="D48" s="197"/>
      <c r="E48" s="197"/>
      <c r="F48" s="197"/>
      <c r="G48" s="198"/>
      <c r="H48" s="197"/>
      <c r="I48" s="198"/>
      <c r="J48" s="198"/>
      <c r="K48" s="197"/>
    </row>
    <row r="49" spans="1:11">
      <c r="A49" s="197"/>
      <c r="B49" s="197"/>
      <c r="C49" s="197"/>
      <c r="D49" s="197"/>
      <c r="E49" s="197"/>
      <c r="F49" s="197"/>
      <c r="G49" s="198"/>
      <c r="H49" s="197"/>
      <c r="I49" s="198"/>
      <c r="J49" s="198"/>
      <c r="K49" s="197"/>
    </row>
    <row r="50" spans="1:11">
      <c r="A50" s="197"/>
      <c r="B50" s="197"/>
      <c r="C50" s="197"/>
      <c r="D50" s="197"/>
      <c r="E50" s="197"/>
      <c r="F50" s="197"/>
      <c r="G50" s="198"/>
      <c r="H50" s="197"/>
      <c r="I50" s="198"/>
      <c r="J50" s="198"/>
      <c r="K50" s="197"/>
    </row>
    <row r="51" spans="1:11">
      <c r="A51" s="197"/>
      <c r="B51" s="197"/>
      <c r="C51" s="197"/>
      <c r="D51" s="197"/>
      <c r="E51" s="197"/>
      <c r="F51" s="197"/>
      <c r="G51" s="198"/>
      <c r="H51" s="197"/>
      <c r="I51" s="198"/>
      <c r="J51" s="198"/>
      <c r="K51" s="197"/>
    </row>
    <row r="52" spans="1:11">
      <c r="A52" s="197"/>
      <c r="B52" s="197"/>
      <c r="C52" s="197"/>
      <c r="D52" s="197"/>
      <c r="E52" s="197"/>
      <c r="F52" s="197"/>
      <c r="G52" s="198"/>
      <c r="H52" s="197"/>
      <c r="I52" s="198"/>
      <c r="J52" s="198"/>
      <c r="K52" s="197"/>
    </row>
    <row r="53" spans="1:11">
      <c r="A53" s="197"/>
      <c r="B53" s="197"/>
      <c r="C53" s="197"/>
      <c r="D53" s="197"/>
      <c r="E53" s="197"/>
      <c r="F53" s="197"/>
      <c r="G53" s="198"/>
      <c r="H53" s="197"/>
      <c r="I53" s="198"/>
      <c r="J53" s="198"/>
      <c r="K53" s="197"/>
    </row>
    <row r="54" spans="1:11">
      <c r="A54" s="197"/>
      <c r="B54" s="197"/>
      <c r="C54" s="197"/>
      <c r="D54" s="197"/>
      <c r="E54" s="197"/>
      <c r="F54" s="197"/>
      <c r="G54" s="198"/>
      <c r="H54" s="197"/>
      <c r="I54" s="198"/>
      <c r="J54" s="198"/>
      <c r="K54" s="197"/>
    </row>
    <row r="55" spans="1:11">
      <c r="A55" s="197"/>
      <c r="B55" s="197"/>
      <c r="C55" s="197"/>
      <c r="D55" s="197"/>
      <c r="E55" s="197"/>
      <c r="F55" s="197"/>
      <c r="G55" s="198"/>
      <c r="H55" s="197"/>
      <c r="I55" s="198"/>
      <c r="J55" s="198"/>
      <c r="K55" s="197"/>
    </row>
    <row r="56" spans="1:11">
      <c r="A56" s="197"/>
      <c r="B56" s="197"/>
      <c r="C56" s="197"/>
      <c r="D56" s="197"/>
      <c r="E56" s="197"/>
      <c r="F56" s="197"/>
      <c r="G56" s="198"/>
      <c r="H56" s="197"/>
      <c r="I56" s="198"/>
      <c r="J56" s="198"/>
      <c r="K56" s="197"/>
    </row>
    <row r="57" spans="1:11">
      <c r="A57" s="197"/>
      <c r="B57" s="197"/>
      <c r="C57" s="197"/>
      <c r="D57" s="197"/>
      <c r="E57" s="197"/>
      <c r="F57" s="197"/>
      <c r="G57" s="198"/>
      <c r="H57" s="197"/>
      <c r="I57" s="198"/>
      <c r="J57" s="198"/>
      <c r="K57" s="197"/>
    </row>
    <row r="58" spans="1:11">
      <c r="A58" s="197"/>
      <c r="B58" s="197"/>
      <c r="C58" s="197"/>
      <c r="D58" s="197"/>
      <c r="E58" s="197"/>
      <c r="F58" s="197"/>
      <c r="G58" s="198"/>
      <c r="H58" s="197"/>
      <c r="I58" s="198"/>
      <c r="J58" s="198"/>
      <c r="K58" s="197"/>
    </row>
    <row r="59" spans="1:11">
      <c r="A59" s="197"/>
      <c r="B59" s="197"/>
      <c r="C59" s="197"/>
      <c r="D59" s="197"/>
      <c r="E59" s="197"/>
      <c r="F59" s="197"/>
      <c r="G59" s="198"/>
      <c r="H59" s="197"/>
      <c r="I59" s="198"/>
      <c r="J59" s="198"/>
      <c r="K59" s="197"/>
    </row>
    <row r="60" spans="1:11">
      <c r="A60" s="197"/>
      <c r="B60" s="197"/>
      <c r="C60" s="197"/>
      <c r="D60" s="197"/>
      <c r="E60" s="197"/>
      <c r="F60" s="197"/>
      <c r="G60" s="198"/>
      <c r="H60" s="197"/>
      <c r="I60" s="198"/>
      <c r="J60" s="198"/>
      <c r="K60" s="197"/>
    </row>
    <row r="61" spans="1:11">
      <c r="A61" s="197"/>
      <c r="B61" s="197"/>
      <c r="C61" s="197"/>
      <c r="D61" s="197"/>
      <c r="E61" s="197"/>
      <c r="F61" s="197"/>
      <c r="G61" s="198"/>
      <c r="H61" s="197"/>
      <c r="I61" s="198"/>
      <c r="J61" s="198"/>
      <c r="K61" s="197"/>
    </row>
    <row r="62" spans="1:11">
      <c r="A62" s="197"/>
      <c r="B62" s="197"/>
      <c r="C62" s="197"/>
      <c r="D62" s="197"/>
      <c r="E62" s="197"/>
      <c r="F62" s="197"/>
      <c r="G62" s="198"/>
      <c r="H62" s="197"/>
      <c r="I62" s="198"/>
      <c r="J62" s="198"/>
      <c r="K62" s="197"/>
    </row>
    <row r="63" spans="1:11">
      <c r="A63" s="197"/>
      <c r="B63" s="197"/>
      <c r="C63" s="197"/>
      <c r="D63" s="197"/>
      <c r="E63" s="197"/>
      <c r="F63" s="197"/>
      <c r="G63" s="198"/>
      <c r="H63" s="197"/>
      <c r="I63" s="198"/>
      <c r="J63" s="198"/>
      <c r="K63" s="197"/>
    </row>
    <row r="64" spans="1:11">
      <c r="A64" s="197"/>
      <c r="B64" s="197"/>
      <c r="C64" s="197"/>
      <c r="D64" s="197"/>
      <c r="E64" s="197"/>
      <c r="F64" s="197"/>
      <c r="G64" s="198"/>
      <c r="H64" s="197"/>
      <c r="I64" s="198"/>
      <c r="J64" s="198"/>
      <c r="K64" s="197"/>
    </row>
  </sheetData>
  <sheetProtection formatCells="0" formatColumns="0" formatRows="0" insertRows="0" insertColumns="0" insertHyperlinks="0" deleteColumns="0" deleteRows="0" sort="0" autoFilter="0" pivotTables="0"/>
  <mergeCells count="20">
    <mergeCell ref="A2:K2"/>
    <mergeCell ref="A3:I3"/>
    <mergeCell ref="A7:A10"/>
    <mergeCell ref="A11:A13"/>
    <mergeCell ref="A14:A16"/>
    <mergeCell ref="A17:A22"/>
    <mergeCell ref="A23:A26"/>
    <mergeCell ref="B7:B10"/>
    <mergeCell ref="B11:B13"/>
    <mergeCell ref="B14:B16"/>
    <mergeCell ref="B17:B22"/>
    <mergeCell ref="B23:B26"/>
    <mergeCell ref="C7:C10"/>
    <mergeCell ref="C11:C13"/>
    <mergeCell ref="C14:C16"/>
    <mergeCell ref="C17:C22"/>
    <mergeCell ref="C23:C26"/>
    <mergeCell ref="D17:D20"/>
    <mergeCell ref="D25:D26"/>
    <mergeCell ref="E17:E19"/>
  </mergeCells>
  <printOptions horizontalCentered="1"/>
  <pageMargins left="0.393700787401575" right="0.393700787401575" top="0.511811023622047" bottom="0.511811023622047" header="0.31496062992126" footer="0.31496062992126"/>
  <pageSetup paperSize="9" scale="5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K7"/>
  <sheetViews>
    <sheetView showZeros="0" view="pageBreakPreview" zoomScaleNormal="70" workbookViewId="0">
      <pane xSplit="1" ySplit="5" topLeftCell="B6" activePane="bottomRight" state="frozen"/>
      <selection/>
      <selection pane="topRight"/>
      <selection pane="bottomLeft"/>
      <selection pane="bottomRight" activeCell="G26" sqref="G26"/>
    </sheetView>
  </sheetViews>
  <sheetFormatPr defaultColWidth="9.14285714285714" defaultRowHeight="12" outlineLevelRow="6"/>
  <cols>
    <col min="1" max="1" width="34.2857142857143" style="57" customWidth="1"/>
    <col min="2" max="6" width="19.847619047619" style="57" customWidth="1"/>
    <col min="7" max="7" width="19.847619047619" style="58" customWidth="1"/>
    <col min="8" max="8" width="19.847619047619" style="57" customWidth="1"/>
    <col min="9" max="10" width="19.847619047619" style="58" customWidth="1"/>
    <col min="11" max="11" width="19.847619047619" style="57" customWidth="1"/>
    <col min="12" max="16384" width="9.14285714285714" style="58"/>
  </cols>
  <sheetData>
    <row r="1" s="55" customFormat="1" customHeight="1" spans="1:11">
      <c r="A1" s="59"/>
      <c r="B1" s="59"/>
      <c r="C1" s="59"/>
      <c r="D1" s="59"/>
      <c r="E1" s="59"/>
      <c r="F1" s="59"/>
      <c r="H1" s="59"/>
      <c r="K1" s="68"/>
    </row>
    <row r="2" s="147" customFormat="1" ht="36" customHeight="1" spans="1:11">
      <c r="A2" s="60" t="s">
        <v>12</v>
      </c>
      <c r="B2" s="60"/>
      <c r="C2" s="60"/>
      <c r="D2" s="60"/>
      <c r="E2" s="60"/>
      <c r="F2" s="60"/>
      <c r="G2" s="60"/>
      <c r="H2" s="60"/>
      <c r="I2" s="60"/>
      <c r="J2" s="60"/>
      <c r="K2" s="60"/>
    </row>
    <row r="3" s="56" customFormat="1" ht="24" customHeight="1" spans="1:11">
      <c r="A3" s="61" t="str">
        <f>"单位名称："&amp;封面!$A$2</f>
        <v>单位名称：云龙县苗尾傈僳族乡卫生院</v>
      </c>
      <c r="B3" s="61"/>
      <c r="C3" s="62"/>
      <c r="D3" s="62"/>
      <c r="E3" s="62"/>
      <c r="F3" s="62"/>
      <c r="H3" s="62"/>
      <c r="K3" s="62"/>
    </row>
    <row r="4" ht="44.25" customHeight="1" spans="1:11">
      <c r="A4" s="63" t="s">
        <v>398</v>
      </c>
      <c r="B4" s="63" t="s">
        <v>225</v>
      </c>
      <c r="C4" s="63" t="s">
        <v>399</v>
      </c>
      <c r="D4" s="63" t="s">
        <v>400</v>
      </c>
      <c r="E4" s="63" t="s">
        <v>401</v>
      </c>
      <c r="F4" s="63" t="s">
        <v>402</v>
      </c>
      <c r="G4" s="64" t="s">
        <v>403</v>
      </c>
      <c r="H4" s="63" t="s">
        <v>404</v>
      </c>
      <c r="I4" s="64" t="s">
        <v>405</v>
      </c>
      <c r="J4" s="64" t="s">
        <v>406</v>
      </c>
      <c r="K4" s="63" t="s">
        <v>407</v>
      </c>
    </row>
    <row r="5" ht="14.25" customHeight="1" spans="1:11">
      <c r="A5" s="63">
        <v>1</v>
      </c>
      <c r="B5" s="63">
        <v>2</v>
      </c>
      <c r="C5" s="63">
        <v>3</v>
      </c>
      <c r="D5" s="63">
        <v>4</v>
      </c>
      <c r="E5" s="63">
        <v>5</v>
      </c>
      <c r="F5" s="63">
        <v>6</v>
      </c>
      <c r="G5" s="63">
        <v>7</v>
      </c>
      <c r="H5" s="63">
        <v>8</v>
      </c>
      <c r="I5" s="63">
        <v>9</v>
      </c>
      <c r="J5" s="63">
        <v>10</v>
      </c>
      <c r="K5" s="63">
        <v>11</v>
      </c>
    </row>
    <row r="6" ht="30" customHeight="1" spans="1:11">
      <c r="A6" s="148" t="s">
        <v>222</v>
      </c>
      <c r="B6" s="66"/>
      <c r="C6" s="63"/>
      <c r="D6" s="63"/>
      <c r="E6" s="63"/>
      <c r="F6" s="63"/>
      <c r="G6" s="64"/>
      <c r="H6" s="63"/>
      <c r="I6" s="64"/>
      <c r="J6" s="64"/>
      <c r="K6" s="63"/>
    </row>
    <row r="7" ht="20.25" customHeight="1" spans="1:1">
      <c r="A7" s="149" t="s">
        <v>223</v>
      </c>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9"/>
  <sheetViews>
    <sheetView showZeros="0" view="pageBreakPreview" zoomScaleNormal="85" workbookViewId="0">
      <pane xSplit="1" ySplit="6" topLeftCell="B7" activePane="bottomRight" state="frozen"/>
      <selection/>
      <selection pane="topRight"/>
      <selection pane="bottomLeft"/>
      <selection pane="bottomRight" activeCell="E11" sqref="E11:E13"/>
    </sheetView>
  </sheetViews>
  <sheetFormatPr defaultColWidth="9.14285714285714" defaultRowHeight="14.25" customHeight="1"/>
  <cols>
    <col min="1" max="1" width="43.7142857142857" style="125" customWidth="1"/>
    <col min="2" max="2" width="14.5714285714286" style="125" customWidth="1"/>
    <col min="3" max="3" width="43.7142857142857" style="54" customWidth="1"/>
    <col min="4" max="10" width="14.5714285714286" style="54" customWidth="1"/>
    <col min="11" max="16384" width="9.14285714285714" style="54"/>
  </cols>
  <sheetData>
    <row r="1" s="71" customFormat="1" ht="12" customHeight="1" spans="1:10">
      <c r="A1" s="126"/>
      <c r="B1" s="126">
        <v>0</v>
      </c>
      <c r="C1" s="127">
        <v>1</v>
      </c>
      <c r="D1" s="127"/>
      <c r="E1" s="128"/>
      <c r="F1" s="128"/>
      <c r="G1" s="128"/>
      <c r="H1" s="128"/>
      <c r="I1" s="128"/>
      <c r="J1" s="128"/>
    </row>
    <row r="2" s="71" customFormat="1" ht="36" customHeight="1" spans="1:10">
      <c r="A2" s="72" t="s">
        <v>13</v>
      </c>
      <c r="B2" s="72"/>
      <c r="C2" s="72"/>
      <c r="D2" s="72"/>
      <c r="E2" s="72"/>
      <c r="F2" s="72"/>
      <c r="G2" s="72"/>
      <c r="H2" s="72"/>
      <c r="I2" s="72"/>
      <c r="J2" s="72"/>
    </row>
    <row r="3" s="88" customFormat="1" ht="24" customHeight="1" spans="1:10">
      <c r="A3" s="129" t="str">
        <f>"单位名称："&amp;封面!$A$2</f>
        <v>单位名称：云龙县苗尾傈僳族乡卫生院</v>
      </c>
      <c r="B3" s="129"/>
      <c r="C3" s="129"/>
      <c r="D3" s="129"/>
      <c r="E3" s="130"/>
      <c r="F3" s="131"/>
      <c r="G3" s="132"/>
      <c r="H3" s="130"/>
      <c r="I3" s="131"/>
      <c r="J3" s="132" t="s">
        <v>21</v>
      </c>
    </row>
    <row r="4" ht="19.5" customHeight="1" spans="1:10">
      <c r="A4" s="133" t="s">
        <v>224</v>
      </c>
      <c r="B4" s="134" t="s">
        <v>196</v>
      </c>
      <c r="C4" s="135"/>
      <c r="D4" s="136" t="s">
        <v>79</v>
      </c>
      <c r="E4" s="64" t="s">
        <v>197</v>
      </c>
      <c r="F4" s="64"/>
      <c r="G4" s="64"/>
      <c r="H4" s="64" t="s">
        <v>198</v>
      </c>
      <c r="I4" s="64"/>
      <c r="J4" s="64"/>
    </row>
    <row r="5" ht="18.75" customHeight="1" spans="1:10">
      <c r="A5" s="133"/>
      <c r="B5" s="133" t="s">
        <v>98</v>
      </c>
      <c r="C5" s="64" t="s">
        <v>99</v>
      </c>
      <c r="D5" s="137"/>
      <c r="E5" s="64" t="s">
        <v>81</v>
      </c>
      <c r="F5" s="64" t="s">
        <v>103</v>
      </c>
      <c r="G5" s="64" t="s">
        <v>104</v>
      </c>
      <c r="H5" s="64" t="s">
        <v>81</v>
      </c>
      <c r="I5" s="64" t="s">
        <v>103</v>
      </c>
      <c r="J5" s="64" t="s">
        <v>104</v>
      </c>
    </row>
    <row r="6" ht="18.75" customHeight="1" spans="1:10">
      <c r="A6" s="138" t="s">
        <v>201</v>
      </c>
      <c r="B6" s="138" t="s">
        <v>202</v>
      </c>
      <c r="C6" s="138" t="s">
        <v>237</v>
      </c>
      <c r="D6" s="138" t="s">
        <v>204</v>
      </c>
      <c r="E6" s="138" t="s">
        <v>205</v>
      </c>
      <c r="F6" s="138" t="s">
        <v>206</v>
      </c>
      <c r="G6" s="138" t="s">
        <v>207</v>
      </c>
      <c r="H6" s="138" t="s">
        <v>473</v>
      </c>
      <c r="I6" s="138" t="s">
        <v>474</v>
      </c>
      <c r="J6" s="138" t="s">
        <v>242</v>
      </c>
    </row>
    <row r="7" ht="18.75" customHeight="1" spans="1:10">
      <c r="A7" s="65" t="s">
        <v>222</v>
      </c>
      <c r="B7" s="139"/>
      <c r="C7" s="140"/>
      <c r="D7" s="140"/>
      <c r="E7" s="141"/>
      <c r="F7" s="141"/>
      <c r="G7" s="141"/>
      <c r="H7" s="141"/>
      <c r="I7" s="141"/>
      <c r="J7" s="141"/>
    </row>
    <row r="8" ht="18.75" customHeight="1" spans="1:10">
      <c r="A8" s="142" t="s">
        <v>158</v>
      </c>
      <c r="B8" s="143"/>
      <c r="C8" s="144"/>
      <c r="D8" s="144"/>
      <c r="E8" s="145" t="s">
        <v>96</v>
      </c>
      <c r="F8" s="146" t="s">
        <v>96</v>
      </c>
      <c r="G8" s="146" t="s">
        <v>96</v>
      </c>
      <c r="H8" s="145" t="s">
        <v>96</v>
      </c>
      <c r="I8" s="146" t="s">
        <v>96</v>
      </c>
      <c r="J8" s="146" t="s">
        <v>96</v>
      </c>
    </row>
    <row r="9" ht="21" customHeight="1" spans="1:2">
      <c r="A9" s="66" t="s">
        <v>223</v>
      </c>
      <c r="B9" s="66"/>
    </row>
  </sheetData>
  <sheetProtection formatCells="0" formatColumns="0" formatRows="0" insertRows="0" insertColumns="0" insertHyperlinks="0" deleteColumns="0" deleteRows="0" sort="0" autoFilter="0" pivotTables="0"/>
  <mergeCells count="8">
    <mergeCell ref="A2:J2"/>
    <mergeCell ref="A3:C3"/>
    <mergeCell ref="B4:C4"/>
    <mergeCell ref="E4:G4"/>
    <mergeCell ref="H4:J4"/>
    <mergeCell ref="A8:C8"/>
    <mergeCell ref="A4:A5"/>
    <mergeCell ref="D4:D5"/>
  </mergeCells>
  <printOptions horizontalCentered="1"/>
  <pageMargins left="0.393700787401575" right="0.393700787401575" top="0.511811023622047" bottom="0.511811023622047" header="0.31496062992126" footer="0.31496062992126"/>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X20"/>
  <sheetViews>
    <sheetView showZeros="0" view="pageBreakPreview" zoomScaleNormal="70" workbookViewId="0">
      <pane xSplit="2" ySplit="7" topLeftCell="C8" activePane="bottomRight" state="frozen"/>
      <selection/>
      <selection pane="topRight"/>
      <selection pane="bottomLeft"/>
      <selection pane="bottomRight" activeCell="F9" sqref="F9:F15"/>
    </sheetView>
  </sheetViews>
  <sheetFormatPr defaultColWidth="9.14285714285714" defaultRowHeight="14.25" customHeight="1"/>
  <cols>
    <col min="1" max="1" width="39.1428571428571" style="54" customWidth="1"/>
    <col min="2" max="2" width="21.7142857142857" style="54" customWidth="1"/>
    <col min="3" max="3" width="35.2857142857143" style="54" customWidth="1"/>
    <col min="4" max="13" width="9.57142857142857" style="54" customWidth="1"/>
    <col min="14" max="14" width="9.57142857142857" style="58" customWidth="1"/>
    <col min="15" max="15" width="9.57142857142857" style="54" customWidth="1"/>
    <col min="16" max="24" width="9.57142857142857" style="58" customWidth="1"/>
    <col min="25" max="16384" width="9.14285714285714" style="58"/>
  </cols>
  <sheetData>
    <row r="1" s="55" customFormat="1" ht="13.5" customHeight="1" spans="1:15">
      <c r="A1" s="69"/>
      <c r="B1" s="69"/>
      <c r="C1" s="69"/>
      <c r="D1" s="69"/>
      <c r="E1" s="69"/>
      <c r="F1" s="69"/>
      <c r="G1" s="69"/>
      <c r="H1" s="69"/>
      <c r="I1" s="69"/>
      <c r="J1" s="71"/>
      <c r="K1" s="71"/>
      <c r="L1" s="71"/>
      <c r="M1" s="71"/>
      <c r="N1" s="68"/>
      <c r="O1" s="68"/>
    </row>
    <row r="2" s="114" customFormat="1" ht="45" customHeight="1" spans="1:24">
      <c r="A2" s="72" t="s">
        <v>14</v>
      </c>
      <c r="B2" s="72"/>
      <c r="C2" s="72"/>
      <c r="D2" s="72"/>
      <c r="E2" s="72"/>
      <c r="F2" s="72"/>
      <c r="G2" s="72"/>
      <c r="H2" s="72"/>
      <c r="I2" s="72"/>
      <c r="J2" s="72"/>
      <c r="K2" s="72"/>
      <c r="L2" s="72"/>
      <c r="M2" s="72"/>
      <c r="N2" s="72"/>
      <c r="O2" s="72"/>
      <c r="P2" s="72"/>
      <c r="Q2" s="72"/>
      <c r="R2" s="72"/>
      <c r="S2" s="72"/>
      <c r="T2" s="72"/>
      <c r="U2" s="72"/>
      <c r="V2" s="72"/>
      <c r="W2" s="72"/>
      <c r="X2" s="72"/>
    </row>
    <row r="3" s="56" customFormat="1" ht="26.1" customHeight="1" spans="1:24">
      <c r="A3" s="94" t="str">
        <f>"单位名称："&amp;封面!$A$2</f>
        <v>单位名称：云龙县苗尾傈僳族乡卫生院</v>
      </c>
      <c r="B3" s="95"/>
      <c r="C3" s="95"/>
      <c r="D3" s="95"/>
      <c r="E3" s="95"/>
      <c r="F3" s="95"/>
      <c r="G3" s="95"/>
      <c r="H3" s="95"/>
      <c r="I3" s="95"/>
      <c r="J3" s="88"/>
      <c r="K3" s="88"/>
      <c r="L3" s="88"/>
      <c r="M3" s="88"/>
      <c r="Q3" s="122"/>
      <c r="W3" s="123" t="s">
        <v>21</v>
      </c>
      <c r="X3" s="123"/>
    </row>
    <row r="4" ht="15.75" customHeight="1" spans="1:24">
      <c r="A4" s="63" t="s">
        <v>398</v>
      </c>
      <c r="B4" s="63" t="s">
        <v>475</v>
      </c>
      <c r="C4" s="63" t="s">
        <v>476</v>
      </c>
      <c r="D4" s="63" t="s">
        <v>477</v>
      </c>
      <c r="E4" s="63" t="s">
        <v>478</v>
      </c>
      <c r="F4" s="63" t="s">
        <v>479</v>
      </c>
      <c r="G4" s="96" t="s">
        <v>79</v>
      </c>
      <c r="H4" s="97" t="s">
        <v>80</v>
      </c>
      <c r="I4" s="107"/>
      <c r="J4" s="107"/>
      <c r="K4" s="107"/>
      <c r="L4" s="107"/>
      <c r="M4" s="107"/>
      <c r="N4" s="107"/>
      <c r="O4" s="107"/>
      <c r="P4" s="107"/>
      <c r="Q4" s="107"/>
      <c r="R4" s="113"/>
      <c r="S4" s="97" t="s">
        <v>67</v>
      </c>
      <c r="T4" s="107"/>
      <c r="U4" s="107"/>
      <c r="V4" s="107"/>
      <c r="W4" s="107"/>
      <c r="X4" s="113"/>
    </row>
    <row r="5" ht="17.25" customHeight="1" spans="1:24">
      <c r="A5" s="63"/>
      <c r="B5" s="63"/>
      <c r="C5" s="63"/>
      <c r="D5" s="63"/>
      <c r="E5" s="63"/>
      <c r="F5" s="63"/>
      <c r="G5" s="98"/>
      <c r="H5" s="96" t="s">
        <v>81</v>
      </c>
      <c r="I5" s="108" t="s">
        <v>82</v>
      </c>
      <c r="J5" s="63" t="s">
        <v>83</v>
      </c>
      <c r="K5" s="63" t="s">
        <v>84</v>
      </c>
      <c r="L5" s="63" t="s">
        <v>85</v>
      </c>
      <c r="M5" s="63" t="s">
        <v>86</v>
      </c>
      <c r="N5" s="63"/>
      <c r="O5" s="63"/>
      <c r="P5" s="63"/>
      <c r="Q5" s="63"/>
      <c r="R5" s="63"/>
      <c r="S5" s="96" t="s">
        <v>81</v>
      </c>
      <c r="T5" s="96" t="s">
        <v>82</v>
      </c>
      <c r="U5" s="96" t="s">
        <v>83</v>
      </c>
      <c r="V5" s="96" t="s">
        <v>84</v>
      </c>
      <c r="W5" s="96" t="s">
        <v>85</v>
      </c>
      <c r="X5" s="96" t="s">
        <v>86</v>
      </c>
    </row>
    <row r="6" ht="42.75" customHeight="1" spans="1:24">
      <c r="A6" s="63"/>
      <c r="B6" s="63"/>
      <c r="C6" s="63"/>
      <c r="D6" s="63"/>
      <c r="E6" s="63"/>
      <c r="F6" s="63"/>
      <c r="G6" s="99"/>
      <c r="H6" s="99"/>
      <c r="I6" s="109"/>
      <c r="J6" s="63"/>
      <c r="K6" s="63"/>
      <c r="L6" s="63"/>
      <c r="M6" s="63" t="s">
        <v>81</v>
      </c>
      <c r="N6" s="63" t="s">
        <v>87</v>
      </c>
      <c r="O6" s="63" t="s">
        <v>88</v>
      </c>
      <c r="P6" s="63" t="s">
        <v>89</v>
      </c>
      <c r="Q6" s="63" t="s">
        <v>90</v>
      </c>
      <c r="R6" s="63" t="s">
        <v>91</v>
      </c>
      <c r="S6" s="99"/>
      <c r="T6" s="99"/>
      <c r="U6" s="99"/>
      <c r="V6" s="99"/>
      <c r="W6" s="99"/>
      <c r="X6" s="99"/>
    </row>
    <row r="7" ht="15" customHeight="1" spans="1:24">
      <c r="A7" s="115">
        <v>1</v>
      </c>
      <c r="B7" s="115">
        <v>2</v>
      </c>
      <c r="C7" s="115">
        <v>3</v>
      </c>
      <c r="D7" s="115">
        <v>4</v>
      </c>
      <c r="E7" s="115">
        <v>5</v>
      </c>
      <c r="F7" s="115">
        <v>6</v>
      </c>
      <c r="G7" s="115" t="s">
        <v>480</v>
      </c>
      <c r="H7" s="115" t="s">
        <v>481</v>
      </c>
      <c r="I7" s="115">
        <v>9</v>
      </c>
      <c r="J7" s="115">
        <v>10</v>
      </c>
      <c r="K7" s="115">
        <v>11</v>
      </c>
      <c r="L7" s="115">
        <v>12</v>
      </c>
      <c r="M7" s="115" t="s">
        <v>482</v>
      </c>
      <c r="N7" s="115">
        <v>14</v>
      </c>
      <c r="O7" s="115">
        <v>15</v>
      </c>
      <c r="P7" s="115">
        <v>16</v>
      </c>
      <c r="Q7" s="115">
        <v>17</v>
      </c>
      <c r="R7" s="115">
        <v>18</v>
      </c>
      <c r="S7" s="115" t="s">
        <v>248</v>
      </c>
      <c r="T7" s="115">
        <v>20</v>
      </c>
      <c r="U7" s="115">
        <v>21</v>
      </c>
      <c r="V7" s="115">
        <v>22</v>
      </c>
      <c r="W7" s="115">
        <v>23</v>
      </c>
      <c r="X7" s="115">
        <v>24</v>
      </c>
    </row>
    <row r="8" ht="21" customHeight="1" spans="1:24">
      <c r="A8" s="15" t="s">
        <v>0</v>
      </c>
      <c r="B8" s="116"/>
      <c r="C8" s="116"/>
      <c r="D8" s="116"/>
      <c r="E8" s="117"/>
      <c r="F8" s="17">
        <v>122640</v>
      </c>
      <c r="G8" s="17">
        <v>122640</v>
      </c>
      <c r="H8" s="17">
        <v>122640</v>
      </c>
      <c r="I8" s="17"/>
      <c r="J8" s="17"/>
      <c r="K8" s="17"/>
      <c r="L8" s="17"/>
      <c r="M8" s="17">
        <v>122640</v>
      </c>
      <c r="N8" s="17">
        <v>122640</v>
      </c>
      <c r="O8" s="17"/>
      <c r="P8" s="17"/>
      <c r="Q8" s="17"/>
      <c r="R8" s="17"/>
      <c r="S8" s="17"/>
      <c r="T8" s="17"/>
      <c r="U8" s="17"/>
      <c r="V8" s="17"/>
      <c r="W8" s="17"/>
      <c r="X8" s="17"/>
    </row>
    <row r="9" ht="22.5" spans="1:24">
      <c r="A9" s="18" t="s">
        <v>391</v>
      </c>
      <c r="B9" s="116" t="s">
        <v>483</v>
      </c>
      <c r="C9" s="116" t="s">
        <v>484</v>
      </c>
      <c r="D9" s="116" t="s">
        <v>485</v>
      </c>
      <c r="E9" s="118">
        <v>8</v>
      </c>
      <c r="F9" s="20">
        <v>44000</v>
      </c>
      <c r="G9" s="20">
        <v>44000</v>
      </c>
      <c r="H9" s="20">
        <v>44000</v>
      </c>
      <c r="I9" s="20"/>
      <c r="J9" s="20"/>
      <c r="K9" s="20"/>
      <c r="L9" s="20"/>
      <c r="M9" s="20">
        <v>44000</v>
      </c>
      <c r="N9" s="20">
        <v>44000</v>
      </c>
      <c r="O9" s="20"/>
      <c r="P9" s="20"/>
      <c r="Q9" s="20"/>
      <c r="R9" s="20"/>
      <c r="S9" s="20"/>
      <c r="T9" s="20"/>
      <c r="U9" s="20"/>
      <c r="V9" s="20"/>
      <c r="W9" s="20"/>
      <c r="X9" s="20"/>
    </row>
    <row r="10" ht="21" customHeight="1" spans="1:24">
      <c r="A10" s="18" t="s">
        <v>391</v>
      </c>
      <c r="B10" s="116" t="s">
        <v>486</v>
      </c>
      <c r="C10" s="116" t="s">
        <v>487</v>
      </c>
      <c r="D10" s="116" t="s">
        <v>485</v>
      </c>
      <c r="E10" s="118">
        <v>2</v>
      </c>
      <c r="F10" s="20">
        <v>5000</v>
      </c>
      <c r="G10" s="20">
        <v>5000</v>
      </c>
      <c r="H10" s="20">
        <v>5000</v>
      </c>
      <c r="I10" s="20"/>
      <c r="J10" s="20"/>
      <c r="K10" s="20"/>
      <c r="L10" s="20"/>
      <c r="M10" s="20">
        <v>5000</v>
      </c>
      <c r="N10" s="20">
        <v>5000</v>
      </c>
      <c r="O10" s="20"/>
      <c r="P10" s="20"/>
      <c r="Q10" s="20"/>
      <c r="R10" s="20"/>
      <c r="S10" s="124"/>
      <c r="T10" s="124"/>
      <c r="U10" s="124"/>
      <c r="V10" s="124"/>
      <c r="W10" s="124"/>
      <c r="X10" s="124"/>
    </row>
    <row r="11" ht="21" customHeight="1" spans="1:24">
      <c r="A11" s="18" t="s">
        <v>391</v>
      </c>
      <c r="B11" s="116" t="s">
        <v>488</v>
      </c>
      <c r="C11" s="116" t="s">
        <v>489</v>
      </c>
      <c r="D11" s="116" t="s">
        <v>485</v>
      </c>
      <c r="E11" s="118">
        <v>6</v>
      </c>
      <c r="F11" s="20">
        <v>11400</v>
      </c>
      <c r="G11" s="20">
        <v>11400</v>
      </c>
      <c r="H11" s="20">
        <v>11400</v>
      </c>
      <c r="I11" s="20"/>
      <c r="J11" s="20"/>
      <c r="K11" s="20"/>
      <c r="L11" s="20"/>
      <c r="M11" s="20">
        <v>11400</v>
      </c>
      <c r="N11" s="20">
        <v>11400</v>
      </c>
      <c r="O11" s="20"/>
      <c r="P11" s="20"/>
      <c r="Q11" s="20"/>
      <c r="R11" s="20"/>
      <c r="S11" s="124"/>
      <c r="T11" s="124"/>
      <c r="U11" s="124"/>
      <c r="V11" s="124"/>
      <c r="W11" s="124"/>
      <c r="X11" s="124"/>
    </row>
    <row r="12" ht="21" customHeight="1" spans="1:24">
      <c r="A12" s="18" t="s">
        <v>391</v>
      </c>
      <c r="B12" s="116" t="s">
        <v>490</v>
      </c>
      <c r="C12" s="116" t="s">
        <v>491</v>
      </c>
      <c r="D12" s="116" t="s">
        <v>485</v>
      </c>
      <c r="E12" s="118">
        <v>1</v>
      </c>
      <c r="F12" s="20">
        <v>1200</v>
      </c>
      <c r="G12" s="20">
        <v>1200</v>
      </c>
      <c r="H12" s="20">
        <v>1200</v>
      </c>
      <c r="I12" s="20"/>
      <c r="J12" s="20"/>
      <c r="K12" s="20"/>
      <c r="L12" s="20"/>
      <c r="M12" s="20">
        <v>1200</v>
      </c>
      <c r="N12" s="20">
        <v>1200</v>
      </c>
      <c r="O12" s="20"/>
      <c r="P12" s="20"/>
      <c r="Q12" s="20"/>
      <c r="R12" s="20"/>
      <c r="S12" s="124"/>
      <c r="T12" s="124"/>
      <c r="U12" s="124"/>
      <c r="V12" s="124"/>
      <c r="W12" s="124"/>
      <c r="X12" s="124"/>
    </row>
    <row r="13" ht="21" customHeight="1" spans="1:24">
      <c r="A13" s="18" t="s">
        <v>391</v>
      </c>
      <c r="B13" s="116" t="s">
        <v>492</v>
      </c>
      <c r="C13" s="116" t="s">
        <v>493</v>
      </c>
      <c r="D13" s="116" t="s">
        <v>494</v>
      </c>
      <c r="E13" s="118">
        <v>3</v>
      </c>
      <c r="F13" s="20">
        <v>10500</v>
      </c>
      <c r="G13" s="20">
        <v>10500</v>
      </c>
      <c r="H13" s="20">
        <v>10500</v>
      </c>
      <c r="I13" s="20"/>
      <c r="J13" s="20"/>
      <c r="K13" s="20"/>
      <c r="L13" s="20"/>
      <c r="M13" s="20">
        <v>10500</v>
      </c>
      <c r="N13" s="20">
        <v>10500</v>
      </c>
      <c r="O13" s="20"/>
      <c r="P13" s="20"/>
      <c r="Q13" s="20"/>
      <c r="R13" s="20"/>
      <c r="S13" s="124"/>
      <c r="T13" s="124"/>
      <c r="U13" s="124"/>
      <c r="V13" s="124"/>
      <c r="W13" s="124"/>
      <c r="X13" s="124"/>
    </row>
    <row r="14" ht="21" customHeight="1" spans="1:24">
      <c r="A14" s="18" t="s">
        <v>393</v>
      </c>
      <c r="B14" s="116" t="s">
        <v>495</v>
      </c>
      <c r="C14" s="116" t="s">
        <v>496</v>
      </c>
      <c r="D14" s="116" t="s">
        <v>497</v>
      </c>
      <c r="E14" s="118">
        <v>37</v>
      </c>
      <c r="F14" s="20">
        <v>5920</v>
      </c>
      <c r="G14" s="20">
        <v>5920</v>
      </c>
      <c r="H14" s="20">
        <v>5920</v>
      </c>
      <c r="I14" s="20"/>
      <c r="J14" s="20"/>
      <c r="K14" s="20"/>
      <c r="L14" s="20"/>
      <c r="M14" s="20">
        <v>5920</v>
      </c>
      <c r="N14" s="20">
        <v>5920</v>
      </c>
      <c r="O14" s="20"/>
      <c r="P14" s="20"/>
      <c r="Q14" s="20"/>
      <c r="R14" s="20"/>
      <c r="S14" s="124"/>
      <c r="T14" s="124"/>
      <c r="U14" s="124"/>
      <c r="V14" s="124"/>
      <c r="W14" s="124"/>
      <c r="X14" s="124"/>
    </row>
    <row r="15" ht="21" customHeight="1" spans="1:24">
      <c r="A15" s="18" t="s">
        <v>393</v>
      </c>
      <c r="B15" s="116" t="s">
        <v>498</v>
      </c>
      <c r="C15" s="116" t="s">
        <v>496</v>
      </c>
      <c r="D15" s="116" t="s">
        <v>497</v>
      </c>
      <c r="E15" s="118">
        <v>32</v>
      </c>
      <c r="F15" s="20">
        <v>5120</v>
      </c>
      <c r="G15" s="20">
        <v>5120</v>
      </c>
      <c r="H15" s="20">
        <v>5120</v>
      </c>
      <c r="I15" s="20"/>
      <c r="J15" s="20"/>
      <c r="K15" s="20"/>
      <c r="L15" s="20"/>
      <c r="M15" s="20">
        <v>5120</v>
      </c>
      <c r="N15" s="20">
        <v>5120</v>
      </c>
      <c r="O15" s="20"/>
      <c r="P15" s="20"/>
      <c r="Q15" s="20"/>
      <c r="R15" s="20"/>
      <c r="S15" s="124"/>
      <c r="T15" s="124"/>
      <c r="U15" s="124"/>
      <c r="V15" s="124"/>
      <c r="W15" s="124"/>
      <c r="X15" s="124"/>
    </row>
    <row r="16" ht="21" customHeight="1" spans="1:24">
      <c r="A16" s="18" t="s">
        <v>393</v>
      </c>
      <c r="B16" s="116" t="s">
        <v>499</v>
      </c>
      <c r="C16" s="116" t="s">
        <v>500</v>
      </c>
      <c r="D16" s="116" t="s">
        <v>501</v>
      </c>
      <c r="E16" s="118">
        <v>1</v>
      </c>
      <c r="F16" s="20">
        <v>4500</v>
      </c>
      <c r="G16" s="20">
        <v>4500</v>
      </c>
      <c r="H16" s="20">
        <v>4500</v>
      </c>
      <c r="I16" s="20"/>
      <c r="J16" s="20"/>
      <c r="K16" s="20"/>
      <c r="L16" s="20"/>
      <c r="M16" s="20">
        <v>4500</v>
      </c>
      <c r="N16" s="20">
        <v>4500</v>
      </c>
      <c r="O16" s="20"/>
      <c r="P16" s="20"/>
      <c r="Q16" s="20"/>
      <c r="R16" s="20"/>
      <c r="S16" s="124"/>
      <c r="T16" s="124"/>
      <c r="U16" s="124"/>
      <c r="V16" s="124"/>
      <c r="W16" s="124"/>
      <c r="X16" s="124"/>
    </row>
    <row r="17" ht="21" customHeight="1" spans="1:24">
      <c r="A17" s="18" t="s">
        <v>393</v>
      </c>
      <c r="B17" s="116" t="s">
        <v>502</v>
      </c>
      <c r="C17" s="116" t="s">
        <v>503</v>
      </c>
      <c r="D17" s="116" t="s">
        <v>501</v>
      </c>
      <c r="E17" s="118">
        <v>1</v>
      </c>
      <c r="F17" s="20">
        <v>5000</v>
      </c>
      <c r="G17" s="20">
        <v>5000</v>
      </c>
      <c r="H17" s="20">
        <v>5000</v>
      </c>
      <c r="I17" s="20"/>
      <c r="J17" s="20"/>
      <c r="K17" s="20"/>
      <c r="L17" s="20"/>
      <c r="M17" s="20">
        <v>5000</v>
      </c>
      <c r="N17" s="20">
        <v>5000</v>
      </c>
      <c r="O17" s="20"/>
      <c r="P17" s="20"/>
      <c r="Q17" s="20"/>
      <c r="R17" s="20"/>
      <c r="S17" s="124"/>
      <c r="T17" s="124"/>
      <c r="U17" s="124"/>
      <c r="V17" s="124"/>
      <c r="W17" s="124"/>
      <c r="X17" s="124"/>
    </row>
    <row r="18" ht="21" customHeight="1" spans="1:24">
      <c r="A18" s="18" t="s">
        <v>393</v>
      </c>
      <c r="B18" s="116" t="s">
        <v>504</v>
      </c>
      <c r="C18" s="116" t="s">
        <v>505</v>
      </c>
      <c r="D18" s="116" t="s">
        <v>501</v>
      </c>
      <c r="E18" s="118">
        <v>1</v>
      </c>
      <c r="F18" s="20">
        <v>10000</v>
      </c>
      <c r="G18" s="20">
        <v>10000</v>
      </c>
      <c r="H18" s="20">
        <v>10000</v>
      </c>
      <c r="I18" s="20"/>
      <c r="J18" s="20"/>
      <c r="K18" s="20"/>
      <c r="L18" s="20"/>
      <c r="M18" s="20">
        <v>10000</v>
      </c>
      <c r="N18" s="20">
        <v>10000</v>
      </c>
      <c r="O18" s="20"/>
      <c r="P18" s="20"/>
      <c r="Q18" s="20"/>
      <c r="R18" s="20"/>
      <c r="S18" s="124"/>
      <c r="T18" s="124"/>
      <c r="U18" s="124"/>
      <c r="V18" s="124"/>
      <c r="W18" s="124"/>
      <c r="X18" s="124"/>
    </row>
    <row r="19" ht="21" customHeight="1" spans="1:24">
      <c r="A19" s="18" t="s">
        <v>393</v>
      </c>
      <c r="B19" s="116" t="s">
        <v>506</v>
      </c>
      <c r="C19" s="116" t="s">
        <v>507</v>
      </c>
      <c r="D19" s="116" t="s">
        <v>501</v>
      </c>
      <c r="E19" s="118">
        <v>1</v>
      </c>
      <c r="F19" s="20">
        <v>20000</v>
      </c>
      <c r="G19" s="20">
        <v>20000</v>
      </c>
      <c r="H19" s="20">
        <v>20000</v>
      </c>
      <c r="I19" s="20"/>
      <c r="J19" s="20"/>
      <c r="K19" s="20"/>
      <c r="L19" s="20"/>
      <c r="M19" s="20">
        <v>20000</v>
      </c>
      <c r="N19" s="20">
        <v>20000</v>
      </c>
      <c r="O19" s="20"/>
      <c r="P19" s="20"/>
      <c r="Q19" s="20"/>
      <c r="R19" s="20"/>
      <c r="S19" s="124"/>
      <c r="T19" s="124"/>
      <c r="U19" s="124"/>
      <c r="V19" s="124"/>
      <c r="W19" s="124"/>
      <c r="X19" s="124"/>
    </row>
    <row r="20" ht="21" customHeight="1" spans="1:24">
      <c r="A20" s="119" t="s">
        <v>158</v>
      </c>
      <c r="B20" s="120"/>
      <c r="C20" s="120"/>
      <c r="D20" s="120"/>
      <c r="E20" s="121"/>
      <c r="F20" s="17">
        <v>122640</v>
      </c>
      <c r="G20" s="17">
        <v>122640</v>
      </c>
      <c r="H20" s="17">
        <v>122640</v>
      </c>
      <c r="I20" s="17"/>
      <c r="J20" s="17"/>
      <c r="K20" s="17"/>
      <c r="L20" s="17"/>
      <c r="M20" s="17">
        <v>122640</v>
      </c>
      <c r="N20" s="17">
        <v>122640</v>
      </c>
      <c r="O20" s="17"/>
      <c r="P20" s="17"/>
      <c r="Q20" s="17"/>
      <c r="R20" s="17"/>
      <c r="S20" s="17"/>
      <c r="T20" s="17"/>
      <c r="U20" s="17"/>
      <c r="V20" s="17"/>
      <c r="W20" s="17"/>
      <c r="X20" s="17"/>
    </row>
  </sheetData>
  <sheetProtection formatCells="0" formatColumns="0" formatRows="0" insertRows="0" insertColumns="0" insertHyperlinks="0" deleteColumns="0" deleteRows="0" sort="0" autoFilter="0" pivotTables="0"/>
  <mergeCells count="25">
    <mergeCell ref="A2:X2"/>
    <mergeCell ref="A3:F3"/>
    <mergeCell ref="W3:X3"/>
    <mergeCell ref="H4:R4"/>
    <mergeCell ref="S4:X4"/>
    <mergeCell ref="M5:R5"/>
    <mergeCell ref="A20:E20"/>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rintOptions horizontalCentered="1"/>
  <pageMargins left="0.393700787401575" right="0.393700787401575" top="0.511811023622047" bottom="0.511811023622047" header="0.31496062992126" footer="0.31496062992126"/>
  <pageSetup paperSize="9" scale="4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X10"/>
  <sheetViews>
    <sheetView showZeros="0" view="pageBreakPreview" zoomScaleNormal="70" workbookViewId="0">
      <pane xSplit="2" ySplit="7" topLeftCell="C8" activePane="bottomRight" state="frozen"/>
      <selection/>
      <selection pane="topRight"/>
      <selection pane="bottomLeft"/>
      <selection pane="bottomRight" activeCell="A8" sqref="A8"/>
    </sheetView>
  </sheetViews>
  <sheetFormatPr defaultColWidth="8.71428571428571" defaultRowHeight="14.25" customHeight="1"/>
  <cols>
    <col min="1" max="1" width="29.5714285714286" style="91" customWidth="1"/>
    <col min="2" max="6" width="20.7142857142857" style="91" customWidth="1"/>
    <col min="7" max="10" width="10.1428571428571" style="54" customWidth="1"/>
    <col min="11" max="11" width="10.1428571428571" style="58" customWidth="1"/>
    <col min="12" max="22" width="10.1428571428571" style="54" customWidth="1"/>
    <col min="23" max="23" width="10.1428571428571" style="58" customWidth="1"/>
    <col min="24" max="24" width="10.1428571428571" style="54" customWidth="1"/>
    <col min="25" max="16384" width="8.71428571428571" style="58"/>
  </cols>
  <sheetData>
    <row r="1" s="55" customFormat="1" ht="13.5" customHeight="1" spans="1:24">
      <c r="A1" s="69"/>
      <c r="B1" s="69"/>
      <c r="C1" s="69"/>
      <c r="D1" s="69"/>
      <c r="E1" s="69"/>
      <c r="F1" s="69"/>
      <c r="G1" s="92"/>
      <c r="H1" s="92"/>
      <c r="I1" s="92"/>
      <c r="J1" s="92"/>
      <c r="K1" s="104"/>
      <c r="L1" s="105"/>
      <c r="M1" s="105"/>
      <c r="N1" s="105"/>
      <c r="O1" s="105"/>
      <c r="P1" s="105"/>
      <c r="Q1" s="105"/>
      <c r="R1" s="105"/>
      <c r="S1" s="105"/>
      <c r="T1" s="105"/>
      <c r="U1" s="105"/>
      <c r="V1" s="105"/>
      <c r="W1" s="111"/>
      <c r="X1" s="111"/>
    </row>
    <row r="2" s="90" customFormat="1" ht="45" customHeight="1" spans="1:24">
      <c r="A2" s="93" t="s">
        <v>15</v>
      </c>
      <c r="B2" s="93"/>
      <c r="C2" s="93"/>
      <c r="D2" s="93"/>
      <c r="E2" s="93"/>
      <c r="F2" s="93"/>
      <c r="G2" s="93"/>
      <c r="H2" s="93"/>
      <c r="I2" s="93"/>
      <c r="J2" s="93"/>
      <c r="K2" s="93"/>
      <c r="L2" s="93"/>
      <c r="M2" s="93"/>
      <c r="N2" s="93"/>
      <c r="O2" s="93"/>
      <c r="P2" s="93"/>
      <c r="Q2" s="93"/>
      <c r="R2" s="93"/>
      <c r="S2" s="93"/>
      <c r="T2" s="93"/>
      <c r="U2" s="93"/>
      <c r="V2" s="93"/>
      <c r="W2" s="93"/>
      <c r="X2" s="93"/>
    </row>
    <row r="3" s="56" customFormat="1" ht="26.1" customHeight="1" spans="1:24">
      <c r="A3" s="94" t="str">
        <f>"单位名称："&amp;封面!$A$2</f>
        <v>单位名称：云龙县苗尾傈僳族乡卫生院</v>
      </c>
      <c r="B3" s="95"/>
      <c r="C3" s="95"/>
      <c r="D3" s="95"/>
      <c r="E3" s="95"/>
      <c r="F3" s="95"/>
      <c r="G3" s="74"/>
      <c r="H3" s="74"/>
      <c r="I3" s="74"/>
      <c r="J3" s="74"/>
      <c r="K3" s="106"/>
      <c r="L3" s="76"/>
      <c r="M3" s="76"/>
      <c r="N3" s="76"/>
      <c r="O3" s="76"/>
      <c r="P3" s="76"/>
      <c r="Q3" s="76"/>
      <c r="R3" s="76"/>
      <c r="S3" s="76"/>
      <c r="T3" s="76"/>
      <c r="U3" s="76"/>
      <c r="V3" s="76"/>
      <c r="W3" s="112" t="s">
        <v>21</v>
      </c>
      <c r="X3" s="112"/>
    </row>
    <row r="4" ht="15.75" customHeight="1" spans="1:24">
      <c r="A4" s="63" t="s">
        <v>398</v>
      </c>
      <c r="B4" s="63" t="s">
        <v>508</v>
      </c>
      <c r="C4" s="63" t="s">
        <v>509</v>
      </c>
      <c r="D4" s="63" t="s">
        <v>510</v>
      </c>
      <c r="E4" s="63" t="s">
        <v>511</v>
      </c>
      <c r="F4" s="63" t="s">
        <v>512</v>
      </c>
      <c r="G4" s="96" t="s">
        <v>79</v>
      </c>
      <c r="H4" s="97" t="s">
        <v>80</v>
      </c>
      <c r="I4" s="107"/>
      <c r="J4" s="107"/>
      <c r="K4" s="107"/>
      <c r="L4" s="107"/>
      <c r="M4" s="107"/>
      <c r="N4" s="107"/>
      <c r="O4" s="107"/>
      <c r="P4" s="107"/>
      <c r="Q4" s="107"/>
      <c r="R4" s="113"/>
      <c r="S4" s="97" t="s">
        <v>67</v>
      </c>
      <c r="T4" s="107"/>
      <c r="U4" s="107"/>
      <c r="V4" s="107"/>
      <c r="W4" s="107"/>
      <c r="X4" s="113"/>
    </row>
    <row r="5" ht="17.25" customHeight="1" spans="1:24">
      <c r="A5" s="63"/>
      <c r="B5" s="63"/>
      <c r="C5" s="63"/>
      <c r="D5" s="63"/>
      <c r="E5" s="63"/>
      <c r="F5" s="63"/>
      <c r="G5" s="98"/>
      <c r="H5" s="96" t="s">
        <v>81</v>
      </c>
      <c r="I5" s="108" t="s">
        <v>82</v>
      </c>
      <c r="J5" s="63" t="s">
        <v>83</v>
      </c>
      <c r="K5" s="63" t="s">
        <v>84</v>
      </c>
      <c r="L5" s="63" t="s">
        <v>85</v>
      </c>
      <c r="M5" s="63" t="s">
        <v>86</v>
      </c>
      <c r="N5" s="63"/>
      <c r="O5" s="63"/>
      <c r="P5" s="63"/>
      <c r="Q5" s="63"/>
      <c r="R5" s="63"/>
      <c r="S5" s="96" t="s">
        <v>81</v>
      </c>
      <c r="T5" s="96" t="s">
        <v>82</v>
      </c>
      <c r="U5" s="96" t="s">
        <v>83</v>
      </c>
      <c r="V5" s="96" t="s">
        <v>84</v>
      </c>
      <c r="W5" s="96" t="s">
        <v>85</v>
      </c>
      <c r="X5" s="96" t="s">
        <v>86</v>
      </c>
    </row>
    <row r="6" ht="30" customHeight="1" spans="1:24">
      <c r="A6" s="63"/>
      <c r="B6" s="63"/>
      <c r="C6" s="63"/>
      <c r="D6" s="63"/>
      <c r="E6" s="63"/>
      <c r="F6" s="63"/>
      <c r="G6" s="99"/>
      <c r="H6" s="99"/>
      <c r="I6" s="109"/>
      <c r="J6" s="63"/>
      <c r="K6" s="63"/>
      <c r="L6" s="63"/>
      <c r="M6" s="63" t="s">
        <v>81</v>
      </c>
      <c r="N6" s="63" t="s">
        <v>87</v>
      </c>
      <c r="O6" s="63" t="s">
        <v>88</v>
      </c>
      <c r="P6" s="63" t="s">
        <v>89</v>
      </c>
      <c r="Q6" s="63" t="s">
        <v>90</v>
      </c>
      <c r="R6" s="63" t="s">
        <v>91</v>
      </c>
      <c r="S6" s="99"/>
      <c r="T6" s="99"/>
      <c r="U6" s="99"/>
      <c r="V6" s="99"/>
      <c r="W6" s="99"/>
      <c r="X6" s="99"/>
    </row>
    <row r="7" ht="15" customHeight="1" spans="1:24">
      <c r="A7" s="100">
        <v>1</v>
      </c>
      <c r="B7" s="100">
        <v>2</v>
      </c>
      <c r="C7" s="100">
        <v>3</v>
      </c>
      <c r="D7" s="100">
        <v>4</v>
      </c>
      <c r="E7" s="100">
        <v>5</v>
      </c>
      <c r="F7" s="100">
        <v>6</v>
      </c>
      <c r="G7" s="100" t="s">
        <v>480</v>
      </c>
      <c r="H7" s="100" t="s">
        <v>481</v>
      </c>
      <c r="I7" s="100">
        <v>9</v>
      </c>
      <c r="J7" s="100">
        <v>10</v>
      </c>
      <c r="K7" s="100">
        <v>11</v>
      </c>
      <c r="L7" s="100">
        <v>12</v>
      </c>
      <c r="M7" s="100" t="s">
        <v>482</v>
      </c>
      <c r="N7" s="100">
        <v>14</v>
      </c>
      <c r="O7" s="100">
        <v>15</v>
      </c>
      <c r="P7" s="100">
        <v>16</v>
      </c>
      <c r="Q7" s="100">
        <v>17</v>
      </c>
      <c r="R7" s="100">
        <v>18</v>
      </c>
      <c r="S7" s="100" t="s">
        <v>248</v>
      </c>
      <c r="T7" s="100">
        <v>20</v>
      </c>
      <c r="U7" s="100">
        <v>21</v>
      </c>
      <c r="V7" s="100">
        <v>22</v>
      </c>
      <c r="W7" s="100">
        <v>23</v>
      </c>
      <c r="X7" s="100">
        <v>24</v>
      </c>
    </row>
    <row r="8" ht="22.5" customHeight="1" spans="1:24">
      <c r="A8" s="46" t="s">
        <v>222</v>
      </c>
      <c r="B8" s="101"/>
      <c r="C8" s="101"/>
      <c r="D8" s="101"/>
      <c r="E8" s="101"/>
      <c r="F8" s="101"/>
      <c r="G8" s="86" t="s">
        <v>96</v>
      </c>
      <c r="H8" s="86" t="s">
        <v>96</v>
      </c>
      <c r="I8" s="86" t="s">
        <v>96</v>
      </c>
      <c r="J8" s="86" t="s">
        <v>96</v>
      </c>
      <c r="K8" s="86" t="s">
        <v>96</v>
      </c>
      <c r="L8" s="86" t="s">
        <v>96</v>
      </c>
      <c r="M8" s="86" t="s">
        <v>96</v>
      </c>
      <c r="N8" s="86" t="s">
        <v>96</v>
      </c>
      <c r="O8" s="86"/>
      <c r="P8" s="86"/>
      <c r="Q8" s="86"/>
      <c r="R8" s="86"/>
      <c r="S8" s="86"/>
      <c r="T8" s="86"/>
      <c r="U8" s="86"/>
      <c r="V8" s="86"/>
      <c r="W8" s="86" t="s">
        <v>96</v>
      </c>
      <c r="X8" s="86" t="s">
        <v>96</v>
      </c>
    </row>
    <row r="9" ht="22.5" customHeight="1" spans="1:24">
      <c r="A9" s="102" t="s">
        <v>158</v>
      </c>
      <c r="B9" s="102"/>
      <c r="C9" s="102"/>
      <c r="D9" s="102"/>
      <c r="E9" s="102"/>
      <c r="F9" s="102"/>
      <c r="G9" s="103"/>
      <c r="H9" s="103"/>
      <c r="I9" s="103"/>
      <c r="J9" s="103"/>
      <c r="K9" s="110"/>
      <c r="L9" s="103"/>
      <c r="M9" s="103"/>
      <c r="N9" s="103"/>
      <c r="O9" s="103"/>
      <c r="P9" s="103"/>
      <c r="Q9" s="103"/>
      <c r="R9" s="103"/>
      <c r="S9" s="103"/>
      <c r="T9" s="103"/>
      <c r="U9" s="103"/>
      <c r="V9" s="103"/>
      <c r="W9" s="110"/>
      <c r="X9" s="103"/>
    </row>
    <row r="10" ht="22.5" customHeight="1" spans="1:2">
      <c r="A10" s="53" t="s">
        <v>223</v>
      </c>
      <c r="B10" s="53"/>
    </row>
  </sheetData>
  <sheetProtection formatCells="0" formatColumns="0" formatRows="0" insertRows="0" insertColumns="0" insertHyperlinks="0" deleteColumns="0" deleteRows="0" sort="0" autoFilter="0" pivotTables="0"/>
  <mergeCells count="25">
    <mergeCell ref="A2:X2"/>
    <mergeCell ref="A3:C3"/>
    <mergeCell ref="W3:X3"/>
    <mergeCell ref="H4:R4"/>
    <mergeCell ref="S4:X4"/>
    <mergeCell ref="M5:R5"/>
    <mergeCell ref="A9:F9"/>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ageMargins left="0.708661417322835" right="0.708661417322835" top="0.748031496062992" bottom="0.748031496062992" header="0.31496062992126" footer="0.31496062992126"/>
  <pageSetup paperSize="9" scale="4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R8"/>
  <sheetViews>
    <sheetView showZeros="0" tabSelected="1" view="pageBreakPreview" zoomScaleNormal="100" workbookViewId="0">
      <pane xSplit="1" ySplit="6" topLeftCell="B7" activePane="bottomRight" state="frozen"/>
      <selection/>
      <selection pane="topRight"/>
      <selection pane="bottomLeft"/>
      <selection pane="bottomRight" activeCell="A7" sqref="A7"/>
    </sheetView>
  </sheetViews>
  <sheetFormatPr defaultColWidth="9.14285714285714" defaultRowHeight="14.25" customHeight="1" outlineLevelRow="7"/>
  <cols>
    <col min="1" max="1" width="37.7142857142857" style="54" customWidth="1"/>
    <col min="2" max="2" width="29.2857142857143" style="54" customWidth="1"/>
    <col min="3" max="6" width="13.4285714285714" style="54" customWidth="1"/>
    <col min="7" max="7" width="11.2857142857143" style="54" customWidth="1"/>
    <col min="8" max="18" width="10.2857142857143" style="54" customWidth="1"/>
    <col min="19" max="16384" width="9.14285714285714" style="58"/>
  </cols>
  <sheetData>
    <row r="1" s="55" customFormat="1" ht="13.5" customHeight="1" spans="1:18">
      <c r="A1" s="69"/>
      <c r="B1" s="69"/>
      <c r="C1" s="69"/>
      <c r="D1" s="69"/>
      <c r="E1" s="70"/>
      <c r="F1" s="70"/>
      <c r="G1" s="70"/>
      <c r="H1" s="71"/>
      <c r="I1" s="71"/>
      <c r="J1" s="71"/>
      <c r="K1" s="71"/>
      <c r="L1" s="71"/>
      <c r="M1" s="71"/>
      <c r="N1" s="71"/>
      <c r="O1" s="71"/>
      <c r="P1" s="71"/>
      <c r="Q1" s="71"/>
      <c r="R1" s="71"/>
    </row>
    <row r="2" s="55" customFormat="1" ht="35.1" customHeight="1" spans="1:18">
      <c r="A2" s="72" t="s">
        <v>16</v>
      </c>
      <c r="B2" s="72"/>
      <c r="C2" s="60"/>
      <c r="D2" s="60"/>
      <c r="E2" s="60"/>
      <c r="F2" s="60"/>
      <c r="G2" s="60"/>
      <c r="H2" s="60"/>
      <c r="I2" s="60"/>
      <c r="J2" s="60"/>
      <c r="K2" s="60"/>
      <c r="L2" s="60"/>
      <c r="M2" s="60"/>
      <c r="N2" s="60"/>
      <c r="O2" s="60"/>
      <c r="P2" s="60"/>
      <c r="Q2" s="60"/>
      <c r="R2" s="60"/>
    </row>
    <row r="3" s="56" customFormat="1" ht="24" customHeight="1" spans="1:18">
      <c r="A3" s="73" t="str">
        <f>"单位名称："&amp;封面!$A$2</f>
        <v>单位名称：云龙县苗尾傈僳族乡卫生院</v>
      </c>
      <c r="B3" s="73"/>
      <c r="C3" s="74"/>
      <c r="D3" s="74"/>
      <c r="E3" s="74"/>
      <c r="F3" s="75"/>
      <c r="G3" s="75"/>
      <c r="H3" s="76"/>
      <c r="I3" s="76"/>
      <c r="J3" s="76"/>
      <c r="K3" s="76"/>
      <c r="L3" s="76"/>
      <c r="M3" s="88"/>
      <c r="N3" s="88"/>
      <c r="O3" s="89"/>
      <c r="P3" s="89"/>
      <c r="Q3" s="88"/>
      <c r="R3" s="89" t="s">
        <v>21</v>
      </c>
    </row>
    <row r="4" ht="19.5" customHeight="1" spans="1:18">
      <c r="A4" s="64" t="s">
        <v>398</v>
      </c>
      <c r="B4" s="77" t="s">
        <v>196</v>
      </c>
      <c r="C4" s="64" t="s">
        <v>513</v>
      </c>
      <c r="D4" s="64"/>
      <c r="E4" s="64"/>
      <c r="F4" s="64"/>
      <c r="G4" s="78" t="s">
        <v>514</v>
      </c>
      <c r="H4" s="79"/>
      <c r="I4" s="79"/>
      <c r="J4" s="79"/>
      <c r="K4" s="79"/>
      <c r="L4" s="79"/>
      <c r="M4" s="79"/>
      <c r="N4" s="79"/>
      <c r="O4" s="79"/>
      <c r="P4" s="79"/>
      <c r="Q4" s="79"/>
      <c r="R4" s="79"/>
    </row>
    <row r="5" ht="40.5" customHeight="1" spans="1:18">
      <c r="A5" s="64"/>
      <c r="B5" s="80"/>
      <c r="C5" s="64" t="s">
        <v>79</v>
      </c>
      <c r="D5" s="63" t="s">
        <v>82</v>
      </c>
      <c r="E5" s="63" t="s">
        <v>83</v>
      </c>
      <c r="F5" s="63" t="s">
        <v>84</v>
      </c>
      <c r="G5" s="81" t="s">
        <v>79</v>
      </c>
      <c r="H5" s="82" t="s">
        <v>515</v>
      </c>
      <c r="I5" s="82" t="s">
        <v>516</v>
      </c>
      <c r="J5" s="82" t="s">
        <v>517</v>
      </c>
      <c r="K5" s="82" t="s">
        <v>518</v>
      </c>
      <c r="L5" s="82" t="s">
        <v>519</v>
      </c>
      <c r="M5" s="82" t="s">
        <v>520</v>
      </c>
      <c r="N5" s="82" t="s">
        <v>521</v>
      </c>
      <c r="O5" s="82" t="s">
        <v>522</v>
      </c>
      <c r="P5" s="82" t="s">
        <v>523</v>
      </c>
      <c r="Q5" s="82" t="s">
        <v>524</v>
      </c>
      <c r="R5" s="82" t="s">
        <v>525</v>
      </c>
    </row>
    <row r="6" ht="19.5" customHeight="1" spans="1:18">
      <c r="A6" s="83">
        <v>1</v>
      </c>
      <c r="B6" s="83">
        <v>2</v>
      </c>
      <c r="C6" s="83" t="s">
        <v>526</v>
      </c>
      <c r="D6" s="84">
        <v>4</v>
      </c>
      <c r="E6" s="83">
        <v>5</v>
      </c>
      <c r="F6" s="83">
        <v>6</v>
      </c>
      <c r="G6" s="85" t="s">
        <v>527</v>
      </c>
      <c r="H6" s="84">
        <v>8</v>
      </c>
      <c r="I6" s="84">
        <v>9</v>
      </c>
      <c r="J6" s="84">
        <v>10</v>
      </c>
      <c r="K6" s="84">
        <v>11</v>
      </c>
      <c r="L6" s="84">
        <v>12</v>
      </c>
      <c r="M6" s="84">
        <v>13</v>
      </c>
      <c r="N6" s="84">
        <v>14</v>
      </c>
      <c r="O6" s="84">
        <v>15</v>
      </c>
      <c r="P6" s="84">
        <v>16</v>
      </c>
      <c r="Q6" s="84">
        <v>17</v>
      </c>
      <c r="R6" s="84">
        <v>18</v>
      </c>
    </row>
    <row r="7" ht="19.5" customHeight="1" spans="1:18">
      <c r="A7" s="65" t="s">
        <v>222</v>
      </c>
      <c r="B7" s="66"/>
      <c r="C7" s="86" t="s">
        <v>96</v>
      </c>
      <c r="D7" s="86" t="s">
        <v>96</v>
      </c>
      <c r="E7" s="87" t="s">
        <v>96</v>
      </c>
      <c r="F7" s="87" t="s">
        <v>96</v>
      </c>
      <c r="G7" s="87"/>
      <c r="H7" s="86" t="s">
        <v>96</v>
      </c>
      <c r="I7" s="86" t="s">
        <v>96</v>
      </c>
      <c r="J7" s="86" t="s">
        <v>96</v>
      </c>
      <c r="K7" s="86" t="s">
        <v>96</v>
      </c>
      <c r="L7" s="86" t="s">
        <v>96</v>
      </c>
      <c r="M7" s="86" t="s">
        <v>96</v>
      </c>
      <c r="N7" s="86" t="s">
        <v>96</v>
      </c>
      <c r="O7" s="86" t="s">
        <v>96</v>
      </c>
      <c r="P7" s="86" t="s">
        <v>96</v>
      </c>
      <c r="Q7" s="86" t="s">
        <v>96</v>
      </c>
      <c r="R7" s="86" t="s">
        <v>96</v>
      </c>
    </row>
    <row r="8" s="58" customFormat="1" ht="20.25" customHeight="1" spans="1:18">
      <c r="A8" s="57" t="s">
        <v>223</v>
      </c>
      <c r="B8" s="57"/>
      <c r="C8" s="54"/>
      <c r="D8" s="54"/>
      <c r="E8" s="54"/>
      <c r="F8" s="54"/>
      <c r="G8" s="54"/>
      <c r="H8" s="54"/>
      <c r="I8" s="54"/>
      <c r="J8" s="54"/>
      <c r="K8" s="54"/>
      <c r="L8" s="54"/>
      <c r="M8" s="54"/>
      <c r="N8" s="54"/>
      <c r="O8" s="54"/>
      <c r="P8" s="54"/>
      <c r="Q8" s="54"/>
      <c r="R8" s="54"/>
    </row>
  </sheetData>
  <sheetProtection formatCells="0" formatColumns="0" formatRows="0" insertRows="0" insertColumns="0" insertHyperlinks="0" deleteColumns="0" deleteRows="0" sort="0" autoFilter="0" pivotTables="0"/>
  <mergeCells count="7">
    <mergeCell ref="A2:R2"/>
    <mergeCell ref="A3:L3"/>
    <mergeCell ref="O3:P3"/>
    <mergeCell ref="C4:F4"/>
    <mergeCell ref="G4:R4"/>
    <mergeCell ref="A4:A5"/>
    <mergeCell ref="B4:B5"/>
  </mergeCells>
  <printOptions horizontalCentered="1"/>
  <pageMargins left="0.393700787401575" right="0.393700787401575" top="0.511811023622047" bottom="0.511811023622047" header="0.31496062992126" footer="0.31496062992126"/>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7"/>
  <sheetViews>
    <sheetView showZeros="0" view="pageBreakPreview" zoomScaleNormal="100" workbookViewId="0">
      <pane xSplit="1" ySplit="5" topLeftCell="B6" activePane="bottomRight" state="frozen"/>
      <selection/>
      <selection pane="topRight"/>
      <selection pane="bottomLeft"/>
      <selection pane="bottomRight" activeCell="A7" sqref="$A7:$XFD7"/>
    </sheetView>
  </sheetViews>
  <sheetFormatPr defaultColWidth="9.14285714285714" defaultRowHeight="12" outlineLevelRow="6"/>
  <cols>
    <col min="1" max="1" width="28.1428571428571" style="57" customWidth="1"/>
    <col min="2" max="2" width="17.7142857142857" style="57" customWidth="1"/>
    <col min="3" max="3" width="29" style="57" customWidth="1"/>
    <col min="4" max="6" width="17.7142857142857" style="57" customWidth="1"/>
    <col min="7" max="7" width="17.7142857142857" style="58" customWidth="1"/>
    <col min="8" max="8" width="17.7142857142857" style="57" customWidth="1"/>
    <col min="9" max="10" width="17.7142857142857" style="58" customWidth="1"/>
    <col min="11" max="11" width="17.7142857142857" style="57" customWidth="1"/>
    <col min="12" max="16384" width="9.14285714285714" style="58"/>
  </cols>
  <sheetData>
    <row r="1" s="55" customFormat="1" customHeight="1" spans="1:11">
      <c r="A1" s="59"/>
      <c r="B1" s="59"/>
      <c r="C1" s="59"/>
      <c r="D1" s="59"/>
      <c r="E1" s="59"/>
      <c r="F1" s="59"/>
      <c r="H1" s="59"/>
      <c r="K1" s="68"/>
    </row>
    <row r="2" s="55" customFormat="1" ht="36" customHeight="1" spans="1:11">
      <c r="A2" s="60" t="s">
        <v>17</v>
      </c>
      <c r="B2" s="60"/>
      <c r="C2" s="60"/>
      <c r="D2" s="60"/>
      <c r="E2" s="60"/>
      <c r="F2" s="60"/>
      <c r="G2" s="60"/>
      <c r="H2" s="60"/>
      <c r="I2" s="60"/>
      <c r="J2" s="60"/>
      <c r="K2" s="60"/>
    </row>
    <row r="3" s="56" customFormat="1" ht="24" customHeight="1" spans="1:11">
      <c r="A3" s="61" t="str">
        <f>"单位名称："&amp;封面!$A$2</f>
        <v>单位名称：云龙县苗尾傈僳族乡卫生院</v>
      </c>
      <c r="B3" s="61"/>
      <c r="C3" s="62"/>
      <c r="D3" s="62"/>
      <c r="E3" s="62"/>
      <c r="F3" s="62"/>
      <c r="H3" s="62"/>
      <c r="K3" s="62"/>
    </row>
    <row r="4" ht="44.25" customHeight="1" spans="1:11">
      <c r="A4" s="63" t="s">
        <v>398</v>
      </c>
      <c r="B4" s="63" t="s">
        <v>225</v>
      </c>
      <c r="C4" s="63" t="s">
        <v>399</v>
      </c>
      <c r="D4" s="63" t="s">
        <v>400</v>
      </c>
      <c r="E4" s="63" t="s">
        <v>401</v>
      </c>
      <c r="F4" s="63" t="s">
        <v>402</v>
      </c>
      <c r="G4" s="64" t="s">
        <v>403</v>
      </c>
      <c r="H4" s="63" t="s">
        <v>404</v>
      </c>
      <c r="I4" s="64" t="s">
        <v>405</v>
      </c>
      <c r="J4" s="64" t="s">
        <v>406</v>
      </c>
      <c r="K4" s="63" t="s">
        <v>407</v>
      </c>
    </row>
    <row r="5" ht="14.25" customHeight="1" spans="1:11">
      <c r="A5" s="63">
        <v>1</v>
      </c>
      <c r="B5" s="63">
        <v>2</v>
      </c>
      <c r="C5" s="63">
        <v>3</v>
      </c>
      <c r="D5" s="63">
        <v>4</v>
      </c>
      <c r="E5" s="63">
        <v>5</v>
      </c>
      <c r="F5" s="63">
        <v>6</v>
      </c>
      <c r="G5" s="63">
        <v>7</v>
      </c>
      <c r="H5" s="63">
        <v>8</v>
      </c>
      <c r="I5" s="63">
        <v>9</v>
      </c>
      <c r="J5" s="63">
        <v>10</v>
      </c>
      <c r="K5" s="63">
        <v>11</v>
      </c>
    </row>
    <row r="6" ht="30" customHeight="1" spans="1:11">
      <c r="A6" s="65" t="s">
        <v>222</v>
      </c>
      <c r="B6" s="66"/>
      <c r="C6" s="66"/>
      <c r="D6" s="66"/>
      <c r="E6" s="66"/>
      <c r="F6" s="66"/>
      <c r="G6" s="67"/>
      <c r="H6" s="66"/>
      <c r="I6" s="67"/>
      <c r="J6" s="67"/>
      <c r="K6" s="66"/>
    </row>
    <row r="7" ht="17.25" customHeight="1" spans="1:3">
      <c r="A7" s="57" t="s">
        <v>223</v>
      </c>
      <c r="C7" s="54"/>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H9"/>
  <sheetViews>
    <sheetView showZeros="0" view="pageBreakPreview" zoomScaleNormal="115" workbookViewId="0">
      <pane xSplit="1" ySplit="6" topLeftCell="B7" activePane="bottomRight" state="frozen"/>
      <selection/>
      <selection pane="topRight"/>
      <selection pane="bottomLeft"/>
      <selection pane="bottomRight" activeCell="E15" sqref="E15"/>
    </sheetView>
  </sheetViews>
  <sheetFormatPr defaultColWidth="9.14285714285714" defaultRowHeight="12" outlineLevelCol="7"/>
  <cols>
    <col min="1" max="5" width="31.4285714285714" style="38" customWidth="1"/>
    <col min="6" max="8" width="16.7142857142857" style="38" customWidth="1"/>
    <col min="9" max="16384" width="9.14285714285714" style="38"/>
  </cols>
  <sheetData>
    <row r="1" s="37" customFormat="1" spans="8:8">
      <c r="H1" s="39"/>
    </row>
    <row r="2" s="37" customFormat="1" ht="27" spans="1:8">
      <c r="A2" s="40" t="s">
        <v>18</v>
      </c>
      <c r="B2" s="40"/>
      <c r="C2" s="40"/>
      <c r="D2" s="40"/>
      <c r="E2" s="40"/>
      <c r="F2" s="40"/>
      <c r="G2" s="40"/>
      <c r="H2" s="40"/>
    </row>
    <row r="3" s="37" customFormat="1" ht="24" customHeight="1" spans="1:8">
      <c r="A3" s="41" t="str">
        <f>"单位名称："&amp;封面!$A$2</f>
        <v>单位名称：云龙县苗尾傈僳族乡卫生院</v>
      </c>
      <c r="B3" s="41"/>
      <c r="G3" s="42" t="s">
        <v>21</v>
      </c>
      <c r="H3" s="42"/>
    </row>
    <row r="4" ht="18" customHeight="1" spans="1:8">
      <c r="A4" s="43" t="s">
        <v>224</v>
      </c>
      <c r="B4" s="43" t="s">
        <v>528</v>
      </c>
      <c r="C4" s="43" t="s">
        <v>529</v>
      </c>
      <c r="D4" s="43" t="s">
        <v>530</v>
      </c>
      <c r="E4" s="43" t="s">
        <v>531</v>
      </c>
      <c r="F4" s="43" t="s">
        <v>532</v>
      </c>
      <c r="G4" s="43"/>
      <c r="H4" s="43"/>
    </row>
    <row r="5" ht="18" customHeight="1" spans="1:8">
      <c r="A5" s="43"/>
      <c r="B5" s="43"/>
      <c r="C5" s="43"/>
      <c r="D5" s="43"/>
      <c r="E5" s="43"/>
      <c r="F5" s="44" t="s">
        <v>478</v>
      </c>
      <c r="G5" s="44" t="s">
        <v>533</v>
      </c>
      <c r="H5" s="44" t="s">
        <v>534</v>
      </c>
    </row>
    <row r="6" ht="21" customHeight="1" spans="1:8">
      <c r="A6" s="45">
        <v>1</v>
      </c>
      <c r="B6" s="45">
        <v>2</v>
      </c>
      <c r="C6" s="45">
        <v>3</v>
      </c>
      <c r="D6" s="45">
        <v>4</v>
      </c>
      <c r="E6" s="45">
        <v>5</v>
      </c>
      <c r="F6" s="45">
        <v>6</v>
      </c>
      <c r="G6" s="45">
        <v>7</v>
      </c>
      <c r="H6" s="45">
        <v>8</v>
      </c>
    </row>
    <row r="7" ht="30" customHeight="1" spans="1:8">
      <c r="A7" s="46" t="s">
        <v>222</v>
      </c>
      <c r="B7" s="47"/>
      <c r="C7" s="47"/>
      <c r="D7" s="47"/>
      <c r="E7" s="47"/>
      <c r="F7" s="48"/>
      <c r="G7" s="48"/>
      <c r="H7" s="49"/>
    </row>
    <row r="8" ht="30" customHeight="1" spans="1:8">
      <c r="A8" s="50" t="s">
        <v>79</v>
      </c>
      <c r="B8" s="51"/>
      <c r="C8" s="51"/>
      <c r="D8" s="51"/>
      <c r="E8" s="51"/>
      <c r="F8" s="51"/>
      <c r="G8" s="52"/>
      <c r="H8" s="49"/>
    </row>
    <row r="9" ht="22.5" customHeight="1" spans="1:2">
      <c r="A9" s="53" t="s">
        <v>223</v>
      </c>
      <c r="B9" s="54"/>
    </row>
  </sheetData>
  <sheetProtection formatCells="0" formatColumns="0" formatRows="0" insertRows="0" insertColumns="0" insertHyperlinks="0" deleteColumns="0" deleteRows="0" sort="0" autoFilter="0" pivotTables="0"/>
  <mergeCells count="9">
    <mergeCell ref="A2:H2"/>
    <mergeCell ref="G3:H3"/>
    <mergeCell ref="F4:H4"/>
    <mergeCell ref="A8:G8"/>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6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ummaryRight="0"/>
    <pageSetUpPr fitToPage="1"/>
  </sheetPr>
  <dimension ref="A1:K9"/>
  <sheetViews>
    <sheetView showZeros="0" view="pageBreakPreview" zoomScaleNormal="100" workbookViewId="0">
      <pane xSplit="1" ySplit="6" topLeftCell="B7" activePane="bottomRight" state="frozen"/>
      <selection/>
      <selection pane="topRight"/>
      <selection pane="bottomLeft"/>
      <selection pane="bottomRight" activeCell="A7" sqref="A7"/>
    </sheetView>
  </sheetViews>
  <sheetFormatPr defaultColWidth="9.14285714285714" defaultRowHeight="14.25" customHeight="1"/>
  <cols>
    <col min="1" max="1" width="18.2857142857143" style="1" customWidth="1"/>
    <col min="2" max="2" width="31.847619047619" style="1" customWidth="1"/>
    <col min="3" max="3" width="23.84761904761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6384" width="9.14285714285714" style="1"/>
  </cols>
  <sheetData>
    <row r="1" ht="13.5" customHeight="1" spans="4:11">
      <c r="D1" s="2"/>
      <c r="E1" s="2"/>
      <c r="F1" s="2"/>
      <c r="G1" s="2"/>
      <c r="H1" s="3"/>
      <c r="I1" s="3"/>
      <c r="J1" s="3"/>
      <c r="K1" s="4"/>
    </row>
    <row r="2" ht="27" customHeight="1" spans="1:11">
      <c r="A2" s="5" t="s">
        <v>19</v>
      </c>
      <c r="B2" s="5"/>
      <c r="C2" s="5"/>
      <c r="D2" s="5"/>
      <c r="E2" s="5"/>
      <c r="F2" s="5"/>
      <c r="G2" s="5"/>
      <c r="H2" s="5"/>
      <c r="I2" s="5"/>
      <c r="J2" s="5"/>
      <c r="K2" s="5"/>
    </row>
    <row r="3" ht="22.5" customHeight="1" spans="1:11">
      <c r="A3" s="6" t="str">
        <f>"单位名称："&amp;封面!$A$2</f>
        <v>单位名称：云龙县苗尾傈僳族乡卫生院</v>
      </c>
      <c r="B3" s="7"/>
      <c r="C3" s="7"/>
      <c r="D3" s="7"/>
      <c r="E3" s="7"/>
      <c r="F3" s="7"/>
      <c r="G3" s="7"/>
      <c r="H3" s="7"/>
      <c r="I3" s="7"/>
      <c r="J3" s="7"/>
      <c r="K3" s="9" t="s">
        <v>21</v>
      </c>
    </row>
    <row r="4" ht="35.25" customHeight="1" spans="1:11">
      <c r="A4" s="10" t="s">
        <v>317</v>
      </c>
      <c r="B4" s="10" t="s">
        <v>226</v>
      </c>
      <c r="C4" s="10" t="s">
        <v>318</v>
      </c>
      <c r="D4" s="11" t="s">
        <v>227</v>
      </c>
      <c r="E4" s="11" t="s">
        <v>228</v>
      </c>
      <c r="F4" s="11" t="s">
        <v>319</v>
      </c>
      <c r="G4" s="11" t="s">
        <v>320</v>
      </c>
      <c r="H4" s="12" t="s">
        <v>535</v>
      </c>
      <c r="I4" s="12"/>
      <c r="J4" s="12"/>
      <c r="K4" s="12"/>
    </row>
    <row r="5" ht="35.25" customHeight="1" spans="1:11">
      <c r="A5" s="10"/>
      <c r="B5" s="10"/>
      <c r="C5" s="10"/>
      <c r="D5" s="11"/>
      <c r="E5" s="11"/>
      <c r="F5" s="11"/>
      <c r="G5" s="11"/>
      <c r="H5" s="12" t="s">
        <v>79</v>
      </c>
      <c r="I5" s="11" t="s">
        <v>82</v>
      </c>
      <c r="J5" s="11" t="s">
        <v>83</v>
      </c>
      <c r="K5" s="11" t="s">
        <v>84</v>
      </c>
    </row>
    <row r="6" ht="15.95" customHeight="1" spans="1:11">
      <c r="A6" s="24">
        <v>1</v>
      </c>
      <c r="B6" s="24">
        <v>2</v>
      </c>
      <c r="C6" s="24">
        <v>3</v>
      </c>
      <c r="D6" s="24">
        <v>4</v>
      </c>
      <c r="E6" s="24">
        <v>5</v>
      </c>
      <c r="F6" s="24">
        <v>6</v>
      </c>
      <c r="G6" s="24">
        <v>7</v>
      </c>
      <c r="H6" s="24">
        <v>8</v>
      </c>
      <c r="I6" s="24">
        <v>9</v>
      </c>
      <c r="J6" s="35">
        <v>10</v>
      </c>
      <c r="K6" s="35">
        <v>11</v>
      </c>
    </row>
    <row r="7" ht="35.25" customHeight="1" spans="1:11">
      <c r="A7" s="25" t="s">
        <v>222</v>
      </c>
      <c r="B7" s="26" t="s">
        <v>96</v>
      </c>
      <c r="C7" s="27"/>
      <c r="D7" s="27"/>
      <c r="E7" s="27"/>
      <c r="F7" s="27"/>
      <c r="G7" s="27"/>
      <c r="H7" s="28" t="s">
        <v>96</v>
      </c>
      <c r="I7" s="36" t="s">
        <v>96</v>
      </c>
      <c r="J7" s="36" t="s">
        <v>96</v>
      </c>
      <c r="K7" s="36"/>
    </row>
    <row r="8" ht="35.25" customHeight="1" spans="1:11">
      <c r="A8" s="29" t="s">
        <v>158</v>
      </c>
      <c r="B8" s="30"/>
      <c r="C8" s="30"/>
      <c r="D8" s="30"/>
      <c r="E8" s="30"/>
      <c r="F8" s="30"/>
      <c r="G8" s="30"/>
      <c r="H8" s="31" t="s">
        <v>96</v>
      </c>
      <c r="I8" s="23" t="s">
        <v>96</v>
      </c>
      <c r="J8" s="23" t="s">
        <v>96</v>
      </c>
      <c r="K8" s="23"/>
    </row>
    <row r="9" s="38" customFormat="1" ht="29.25" customHeight="1" spans="1:7">
      <c r="A9" s="32" t="s">
        <v>223</v>
      </c>
      <c r="B9" s="33"/>
      <c r="C9" s="34"/>
      <c r="D9" s="34"/>
      <c r="E9" s="34"/>
      <c r="F9" s="34"/>
      <c r="G9" s="34"/>
    </row>
  </sheetData>
  <mergeCells count="11">
    <mergeCell ref="A2:K2"/>
    <mergeCell ref="H4:K4"/>
    <mergeCell ref="A8:G8"/>
    <mergeCell ref="A9:B9"/>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20"/>
  <sheetViews>
    <sheetView showGridLines="0" view="pageBreakPreview" zoomScaleNormal="100" workbookViewId="0">
      <selection activeCell="A12" sqref="A12"/>
    </sheetView>
  </sheetViews>
  <sheetFormatPr defaultColWidth="0" defaultRowHeight="15" zeroHeight="1"/>
  <cols>
    <col min="1" max="1" width="75.7142857142857" style="292" customWidth="1"/>
    <col min="2" max="16384" width="9.14285714285714" style="293" hidden="1"/>
  </cols>
  <sheetData>
    <row r="1" ht="41.25" customHeight="1" spans="1:1">
      <c r="A1" s="294" t="s">
        <v>2</v>
      </c>
    </row>
    <row r="2" ht="15.75" spans="1:1">
      <c r="A2" s="295"/>
    </row>
    <row r="3" ht="27" customHeight="1" spans="1:1">
      <c r="A3" s="296" t="s">
        <v>3</v>
      </c>
    </row>
    <row r="4" ht="27" customHeight="1" spans="1:1">
      <c r="A4" s="296" t="s">
        <v>4</v>
      </c>
    </row>
    <row r="5" ht="27" customHeight="1" spans="1:1">
      <c r="A5" s="296" t="s">
        <v>5</v>
      </c>
    </row>
    <row r="6" ht="27" customHeight="1" spans="1:1">
      <c r="A6" s="296" t="s">
        <v>6</v>
      </c>
    </row>
    <row r="7" ht="27" customHeight="1" spans="1:1">
      <c r="A7" s="296" t="s">
        <v>7</v>
      </c>
    </row>
    <row r="8" ht="27" customHeight="1" spans="1:1">
      <c r="A8" s="296" t="s">
        <v>8</v>
      </c>
    </row>
    <row r="9" ht="27" customHeight="1" spans="1:1">
      <c r="A9" s="296" t="s">
        <v>9</v>
      </c>
    </row>
    <row r="10" ht="27" customHeight="1" spans="1:1">
      <c r="A10" s="296" t="s">
        <v>10</v>
      </c>
    </row>
    <row r="11" ht="27" customHeight="1" spans="1:1">
      <c r="A11" s="296" t="s">
        <v>11</v>
      </c>
    </row>
    <row r="12" ht="27" customHeight="1" spans="1:1">
      <c r="A12" s="296" t="s">
        <v>12</v>
      </c>
    </row>
    <row r="13" ht="27" customHeight="1" spans="1:1">
      <c r="A13" s="296" t="s">
        <v>13</v>
      </c>
    </row>
    <row r="14" ht="27" customHeight="1" spans="1:1">
      <c r="A14" s="296" t="s">
        <v>14</v>
      </c>
    </row>
    <row r="15" ht="27" customHeight="1" spans="1:1">
      <c r="A15" s="296" t="s">
        <v>15</v>
      </c>
    </row>
    <row r="16" ht="27" customHeight="1" spans="1:1">
      <c r="A16" s="296" t="s">
        <v>16</v>
      </c>
    </row>
    <row r="17" ht="27" customHeight="1" spans="1:1">
      <c r="A17" s="296" t="s">
        <v>17</v>
      </c>
    </row>
    <row r="18" ht="27" customHeight="1" spans="1:1">
      <c r="A18" s="296" t="s">
        <v>18</v>
      </c>
    </row>
    <row r="19" ht="27" customHeight="1" spans="1:1">
      <c r="A19" s="296" t="s">
        <v>19</v>
      </c>
    </row>
    <row r="20" ht="27" customHeight="1" spans="1:1">
      <c r="A20" s="296" t="s">
        <v>20</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outlinePr summaryBelow="0" summaryRight="0"/>
    <pageSetUpPr fitToPage="1"/>
  </sheetPr>
  <dimension ref="A1:G9"/>
  <sheetViews>
    <sheetView showZeros="0" view="pageBreakPreview" zoomScaleNormal="100" workbookViewId="0">
      <pane xSplit="1" ySplit="6" topLeftCell="B7" activePane="bottomRight" state="frozen"/>
      <selection/>
      <selection pane="topRight"/>
      <selection pane="bottomLeft"/>
      <selection pane="bottomRight" activeCell="E24" sqref="E24"/>
    </sheetView>
  </sheetViews>
  <sheetFormatPr defaultColWidth="9.14285714285714" defaultRowHeight="14.25" customHeight="1" outlineLevelCol="6"/>
  <cols>
    <col min="1" max="7" width="25.4285714285714" style="1" customWidth="1"/>
    <col min="8" max="16384" width="9.14285714285714" style="1"/>
  </cols>
  <sheetData>
    <row r="1" ht="13.5" customHeight="1" spans="4:7">
      <c r="D1" s="2"/>
      <c r="E1" s="3"/>
      <c r="F1" s="3"/>
      <c r="G1" s="4"/>
    </row>
    <row r="2" ht="27" customHeight="1" spans="1:7">
      <c r="A2" s="5" t="s">
        <v>20</v>
      </c>
      <c r="B2" s="5"/>
      <c r="C2" s="5"/>
      <c r="D2" s="5"/>
      <c r="E2" s="5"/>
      <c r="F2" s="5"/>
      <c r="G2" s="5"/>
    </row>
    <row r="3" ht="24" customHeight="1" spans="1:7">
      <c r="A3" s="6" t="str">
        <f>"单位名称："&amp;封面!$A$2</f>
        <v>单位名称：云龙县苗尾傈僳族乡卫生院</v>
      </c>
      <c r="B3" s="7"/>
      <c r="C3" s="7"/>
      <c r="D3" s="7"/>
      <c r="E3" s="8"/>
      <c r="F3" s="8"/>
      <c r="G3" s="9" t="s">
        <v>21</v>
      </c>
    </row>
    <row r="4" ht="31.5" customHeight="1" spans="1:7">
      <c r="A4" s="10" t="s">
        <v>224</v>
      </c>
      <c r="B4" s="10" t="s">
        <v>317</v>
      </c>
      <c r="C4" s="10" t="s">
        <v>226</v>
      </c>
      <c r="D4" s="11" t="s">
        <v>536</v>
      </c>
      <c r="E4" s="12" t="s">
        <v>82</v>
      </c>
      <c r="F4" s="12"/>
      <c r="G4" s="12"/>
    </row>
    <row r="5" ht="31.5" customHeight="1" spans="1:7">
      <c r="A5" s="10"/>
      <c r="B5" s="10"/>
      <c r="C5" s="10"/>
      <c r="D5" s="11"/>
      <c r="E5" s="12" t="s">
        <v>537</v>
      </c>
      <c r="F5" s="11" t="s">
        <v>538</v>
      </c>
      <c r="G5" s="11" t="s">
        <v>539</v>
      </c>
    </row>
    <row r="6" ht="15" customHeight="1" spans="1:7">
      <c r="A6" s="13">
        <v>1</v>
      </c>
      <c r="B6" s="13">
        <v>2</v>
      </c>
      <c r="C6" s="13">
        <v>3</v>
      </c>
      <c r="D6" s="13">
        <v>4</v>
      </c>
      <c r="E6" s="13">
        <v>5</v>
      </c>
      <c r="F6" s="13">
        <v>6</v>
      </c>
      <c r="G6" s="13">
        <v>7</v>
      </c>
    </row>
    <row r="7" ht="31.5" customHeight="1" spans="1:7">
      <c r="A7" s="14" t="s">
        <v>0</v>
      </c>
      <c r="B7" s="15"/>
      <c r="C7" s="15"/>
      <c r="D7" s="16"/>
      <c r="E7" s="17">
        <v>6000</v>
      </c>
      <c r="F7" s="17"/>
      <c r="G7" s="17"/>
    </row>
    <row r="8" ht="31.5" customHeight="1" spans="1:7">
      <c r="A8" s="18"/>
      <c r="B8" s="18" t="s">
        <v>337</v>
      </c>
      <c r="C8" s="18" t="s">
        <v>397</v>
      </c>
      <c r="D8" s="19" t="s">
        <v>540</v>
      </c>
      <c r="E8" s="20">
        <v>6000</v>
      </c>
      <c r="F8" s="20"/>
      <c r="G8" s="20"/>
    </row>
    <row r="9" ht="31.5" customHeight="1" spans="1:7">
      <c r="A9" s="21" t="s">
        <v>79</v>
      </c>
      <c r="B9" s="22" t="s">
        <v>96</v>
      </c>
      <c r="C9" s="22"/>
      <c r="D9" s="22"/>
      <c r="E9" s="17">
        <v>6000</v>
      </c>
      <c r="F9" s="23" t="s">
        <v>96</v>
      </c>
      <c r="G9" s="23" t="s">
        <v>96</v>
      </c>
    </row>
  </sheetData>
  <mergeCells count="7">
    <mergeCell ref="A2:G2"/>
    <mergeCell ref="E4:G4"/>
    <mergeCell ref="A9:D9"/>
    <mergeCell ref="A4:A5"/>
    <mergeCell ref="B4:B5"/>
    <mergeCell ref="C4:C5"/>
    <mergeCell ref="D4:D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D43"/>
  <sheetViews>
    <sheetView showZeros="0" view="pageBreakPreview" zoomScaleNormal="100" workbookViewId="0">
      <pane xSplit="1" ySplit="6" topLeftCell="B25" activePane="bottomRight" state="frozen"/>
      <selection/>
      <selection pane="topRight"/>
      <selection pane="bottomLeft"/>
      <selection pane="bottomRight" activeCell="A38" sqref="A38:C42"/>
    </sheetView>
  </sheetViews>
  <sheetFormatPr defaultColWidth="0" defaultRowHeight="12" zeroHeight="1" outlineLevelCol="3"/>
  <cols>
    <col min="1" max="1" width="35.1428571428571" style="54" customWidth="1"/>
    <col min="2" max="2" width="20.7142857142857" style="54" customWidth="1"/>
    <col min="3" max="3" width="35.1428571428571" style="54" customWidth="1"/>
    <col min="4" max="4" width="20.7142857142857" style="54" customWidth="1"/>
    <col min="5" max="16384" width="8" style="58" hidden="1"/>
  </cols>
  <sheetData>
    <row r="1" s="55" customFormat="1" customHeight="1" spans="1:4">
      <c r="A1" s="69"/>
      <c r="B1" s="69"/>
      <c r="C1" s="69"/>
      <c r="D1" s="279"/>
    </row>
    <row r="2" s="278" customFormat="1" ht="36" customHeight="1" spans="1:4">
      <c r="A2" s="60" t="s">
        <v>3</v>
      </c>
      <c r="B2" s="280"/>
      <c r="C2" s="280"/>
      <c r="D2" s="280"/>
    </row>
    <row r="3" s="56" customFormat="1" ht="24" customHeight="1" spans="1:4">
      <c r="A3" s="94" t="str">
        <f>"单位名称："&amp;封面!$A$2</f>
        <v>单位名称：云龙县苗尾傈僳族乡卫生院</v>
      </c>
      <c r="B3" s="248"/>
      <c r="C3" s="248"/>
      <c r="D3" s="132" t="s">
        <v>21</v>
      </c>
    </row>
    <row r="4" ht="19.5" customHeight="1" spans="1:4">
      <c r="A4" s="64" t="s">
        <v>22</v>
      </c>
      <c r="B4" s="64"/>
      <c r="C4" s="64" t="s">
        <v>23</v>
      </c>
      <c r="D4" s="64"/>
    </row>
    <row r="5" ht="19.5" customHeight="1" spans="1:4">
      <c r="A5" s="64" t="s">
        <v>24</v>
      </c>
      <c r="B5" s="64" t="s">
        <v>25</v>
      </c>
      <c r="C5" s="64" t="s">
        <v>26</v>
      </c>
      <c r="D5" s="64" t="s">
        <v>25</v>
      </c>
    </row>
    <row r="6" ht="19.5" customHeight="1" spans="1:4">
      <c r="A6" s="64"/>
      <c r="B6" s="64"/>
      <c r="C6" s="64"/>
      <c r="D6" s="64"/>
    </row>
    <row r="7" ht="21.95" customHeight="1" spans="1:4">
      <c r="A7" s="101" t="s">
        <v>27</v>
      </c>
      <c r="B7" s="20">
        <v>2788589.6</v>
      </c>
      <c r="C7" s="101" t="s">
        <v>28</v>
      </c>
      <c r="D7" s="239"/>
    </row>
    <row r="8" ht="21.95" customHeight="1" spans="1:4">
      <c r="A8" s="101" t="s">
        <v>29</v>
      </c>
      <c r="B8" s="239"/>
      <c r="C8" s="101" t="s">
        <v>30</v>
      </c>
      <c r="D8" s="239"/>
    </row>
    <row r="9" ht="21.95" customHeight="1" spans="1:4">
      <c r="A9" s="101" t="s">
        <v>31</v>
      </c>
      <c r="B9" s="239"/>
      <c r="C9" s="101" t="s">
        <v>32</v>
      </c>
      <c r="D9" s="239"/>
    </row>
    <row r="10" ht="21.95" customHeight="1" spans="1:4">
      <c r="A10" s="101" t="s">
        <v>33</v>
      </c>
      <c r="B10" s="239"/>
      <c r="C10" s="101" t="s">
        <v>34</v>
      </c>
      <c r="D10" s="239"/>
    </row>
    <row r="11" ht="21.95" customHeight="1" spans="1:4">
      <c r="A11" s="101" t="s">
        <v>35</v>
      </c>
      <c r="B11" s="17">
        <v>4573640</v>
      </c>
      <c r="C11" s="101" t="s">
        <v>36</v>
      </c>
      <c r="D11" s="239"/>
    </row>
    <row r="12" ht="21.95" customHeight="1" spans="1:4">
      <c r="A12" s="281" t="s">
        <v>37</v>
      </c>
      <c r="B12" s="20">
        <v>4573640</v>
      </c>
      <c r="C12" s="101" t="s">
        <v>38</v>
      </c>
      <c r="D12" s="239"/>
    </row>
    <row r="13" ht="21.95" customHeight="1" spans="1:4">
      <c r="A13" s="281" t="s">
        <v>39</v>
      </c>
      <c r="B13" s="239"/>
      <c r="C13" s="101" t="s">
        <v>40</v>
      </c>
      <c r="D13" s="239"/>
    </row>
    <row r="14" ht="21.95" customHeight="1" spans="1:4">
      <c r="A14" s="281" t="s">
        <v>41</v>
      </c>
      <c r="B14" s="239"/>
      <c r="C14" s="101" t="s">
        <v>42</v>
      </c>
      <c r="D14" s="20">
        <v>300738.24</v>
      </c>
    </row>
    <row r="15" ht="21.95" customHeight="1" spans="1:4">
      <c r="A15" s="281" t="s">
        <v>43</v>
      </c>
      <c r="B15" s="239"/>
      <c r="C15" s="101" t="s">
        <v>44</v>
      </c>
      <c r="D15" s="20">
        <v>8107891.7</v>
      </c>
    </row>
    <row r="16" ht="21.95" customHeight="1" spans="1:4">
      <c r="A16" s="282" t="s">
        <v>45</v>
      </c>
      <c r="B16" s="283"/>
      <c r="C16" s="101" t="s">
        <v>46</v>
      </c>
      <c r="D16" s="239"/>
    </row>
    <row r="17" ht="21.95" customHeight="1" spans="1:4">
      <c r="A17" s="282"/>
      <c r="B17" s="283"/>
      <c r="C17" s="101" t="s">
        <v>47</v>
      </c>
      <c r="D17" s="239"/>
    </row>
    <row r="18" ht="21.95" customHeight="1" spans="1:4">
      <c r="A18" s="255"/>
      <c r="B18" s="283"/>
      <c r="C18" s="101" t="s">
        <v>48</v>
      </c>
      <c r="D18" s="239"/>
    </row>
    <row r="19" ht="21.95" customHeight="1" spans="1:4">
      <c r="A19" s="255"/>
      <c r="B19" s="283"/>
      <c r="C19" s="101" t="s">
        <v>49</v>
      </c>
      <c r="D19" s="239"/>
    </row>
    <row r="20" ht="21.95" customHeight="1" spans="1:4">
      <c r="A20" s="255"/>
      <c r="B20" s="283"/>
      <c r="C20" s="101" t="s">
        <v>50</v>
      </c>
      <c r="D20" s="239"/>
    </row>
    <row r="21" ht="21.95" customHeight="1" spans="1:4">
      <c r="A21" s="255"/>
      <c r="B21" s="283"/>
      <c r="C21" s="101" t="s">
        <v>51</v>
      </c>
      <c r="D21" s="239">
        <v>0</v>
      </c>
    </row>
    <row r="22" ht="21.95" customHeight="1" spans="1:4">
      <c r="A22" s="255"/>
      <c r="B22" s="283"/>
      <c r="C22" s="101" t="s">
        <v>52</v>
      </c>
      <c r="D22" s="239"/>
    </row>
    <row r="23" ht="21.95" customHeight="1" spans="1:4">
      <c r="A23" s="255"/>
      <c r="B23" s="283"/>
      <c r="C23" s="101" t="s">
        <v>53</v>
      </c>
      <c r="D23" s="239"/>
    </row>
    <row r="24" ht="21.95" customHeight="1" spans="1:4">
      <c r="A24" s="255"/>
      <c r="B24" s="283"/>
      <c r="C24" s="101" t="s">
        <v>54</v>
      </c>
      <c r="D24" s="239"/>
    </row>
    <row r="25" ht="21.95" customHeight="1" spans="1:4">
      <c r="A25" s="255"/>
      <c r="B25" s="283"/>
      <c r="C25" s="101" t="s">
        <v>55</v>
      </c>
      <c r="D25" s="20">
        <v>196512</v>
      </c>
    </row>
    <row r="26" ht="21.95" customHeight="1" spans="1:4">
      <c r="A26" s="255"/>
      <c r="B26" s="283"/>
      <c r="C26" s="101" t="s">
        <v>56</v>
      </c>
      <c r="D26" s="239"/>
    </row>
    <row r="27" ht="21.95" customHeight="1" spans="1:4">
      <c r="A27" s="255"/>
      <c r="B27" s="283"/>
      <c r="C27" s="101" t="s">
        <v>57</v>
      </c>
      <c r="D27" s="239"/>
    </row>
    <row r="28" ht="21.95" customHeight="1" spans="1:4">
      <c r="A28" s="255"/>
      <c r="B28" s="283"/>
      <c r="C28" s="101" t="s">
        <v>58</v>
      </c>
      <c r="D28" s="239"/>
    </row>
    <row r="29" ht="21.95" customHeight="1" spans="1:4">
      <c r="A29" s="255"/>
      <c r="B29" s="283"/>
      <c r="C29" s="101" t="s">
        <v>59</v>
      </c>
      <c r="D29" s="239"/>
    </row>
    <row r="30" ht="21.95" customHeight="1" spans="1:4">
      <c r="A30" s="255"/>
      <c r="B30" s="283"/>
      <c r="C30" s="101" t="s">
        <v>60</v>
      </c>
      <c r="D30" s="239"/>
    </row>
    <row r="31" ht="21.95" customHeight="1" spans="1:4">
      <c r="A31" s="255"/>
      <c r="B31" s="283"/>
      <c r="C31" s="101" t="s">
        <v>61</v>
      </c>
      <c r="D31" s="239"/>
    </row>
    <row r="32" ht="21.95" customHeight="1" spans="1:4">
      <c r="A32" s="255"/>
      <c r="B32" s="283"/>
      <c r="C32" s="284" t="s">
        <v>62</v>
      </c>
      <c r="D32" s="239"/>
    </row>
    <row r="33" ht="21.95" customHeight="1" spans="1:4">
      <c r="A33" s="255"/>
      <c r="B33" s="283"/>
      <c r="C33" s="284" t="s">
        <v>63</v>
      </c>
      <c r="D33" s="239"/>
    </row>
    <row r="34" ht="21.95" customHeight="1" spans="1:4">
      <c r="A34" s="255"/>
      <c r="B34" s="283"/>
      <c r="C34" s="284" t="s">
        <v>64</v>
      </c>
      <c r="D34" s="239"/>
    </row>
    <row r="35" ht="21.95" customHeight="1" spans="1:4">
      <c r="A35" s="255"/>
      <c r="B35" s="283"/>
      <c r="C35" s="101"/>
      <c r="D35" s="239"/>
    </row>
    <row r="36" ht="21.95" customHeight="1" spans="1:4">
      <c r="A36" s="119" t="s">
        <v>65</v>
      </c>
      <c r="B36" s="285">
        <f>SUM(B7:B11)</f>
        <v>7362229.6</v>
      </c>
      <c r="C36" s="286" t="s">
        <v>66</v>
      </c>
      <c r="D36" s="285">
        <f>SUM(D7:D35)</f>
        <v>8605141.94</v>
      </c>
    </row>
    <row r="37" ht="21.95" customHeight="1" spans="1:4">
      <c r="A37" s="101" t="s">
        <v>67</v>
      </c>
      <c r="B37" s="287">
        <v>1242912.34</v>
      </c>
      <c r="C37" s="288" t="s">
        <v>68</v>
      </c>
      <c r="D37" s="289">
        <f>SUM(D38:D42)</f>
        <v>0</v>
      </c>
    </row>
    <row r="38" ht="21.95" customHeight="1" spans="1:4">
      <c r="A38" s="101" t="s">
        <v>69</v>
      </c>
      <c r="B38" s="290">
        <v>1242912.34</v>
      </c>
      <c r="C38" s="288" t="s">
        <v>69</v>
      </c>
      <c r="D38" s="291"/>
    </row>
    <row r="39" ht="21.95" customHeight="1" spans="1:4">
      <c r="A39" s="101" t="s">
        <v>70</v>
      </c>
      <c r="B39" s="291"/>
      <c r="C39" s="288" t="s">
        <v>70</v>
      </c>
      <c r="D39" s="291"/>
    </row>
    <row r="40" ht="21.95" customHeight="1" spans="1:4">
      <c r="A40" s="101" t="s">
        <v>71</v>
      </c>
      <c r="B40" s="291"/>
      <c r="C40" s="288" t="s">
        <v>71</v>
      </c>
      <c r="D40" s="291"/>
    </row>
    <row r="41" ht="21.95" customHeight="1" spans="1:4">
      <c r="A41" s="101" t="s">
        <v>72</v>
      </c>
      <c r="B41" s="291"/>
      <c r="C41" s="288" t="s">
        <v>72</v>
      </c>
      <c r="D41" s="291"/>
    </row>
    <row r="42" ht="21.95" customHeight="1" spans="1:4">
      <c r="A42" s="101" t="s">
        <v>73</v>
      </c>
      <c r="B42" s="291"/>
      <c r="C42" s="288" t="s">
        <v>73</v>
      </c>
      <c r="D42" s="291"/>
    </row>
    <row r="43" ht="21.95" customHeight="1" spans="1:4">
      <c r="A43" s="119" t="s">
        <v>74</v>
      </c>
      <c r="B43" s="285">
        <f>SUM(B36,B37)</f>
        <v>8605141.94</v>
      </c>
      <c r="C43" s="286" t="s">
        <v>75</v>
      </c>
      <c r="D43" s="285">
        <f>SUM(D36:D37)</f>
        <v>8605141.94</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3" orientation="portrait"/>
  <headerFooter/>
  <ignoredErrors>
    <ignoredError sqref="B36:D43" formulaRange="1"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T11"/>
  <sheetViews>
    <sheetView showZeros="0" view="pageBreakPreview" zoomScaleNormal="100" workbookViewId="0">
      <pane xSplit="1" ySplit="7" topLeftCell="B8" activePane="bottomRight" state="frozen"/>
      <selection/>
      <selection pane="topRight"/>
      <selection pane="bottomLeft"/>
      <selection pane="bottomRight" activeCell="A4" sqref="A4:N10"/>
    </sheetView>
  </sheetViews>
  <sheetFormatPr defaultColWidth="8" defaultRowHeight="14.25" customHeight="1"/>
  <cols>
    <col min="1" max="1" width="21.1428571428571" style="54" customWidth="1"/>
    <col min="2" max="2" width="35.2857142857143" style="54" customWidth="1"/>
    <col min="3" max="14" width="12" style="54" customWidth="1"/>
    <col min="15" max="18" width="12" style="58" customWidth="1"/>
    <col min="19" max="20" width="12" style="54" customWidth="1"/>
    <col min="21" max="16384" width="8" style="58"/>
  </cols>
  <sheetData>
    <row r="1" s="55" customFormat="1" ht="12" customHeight="1" spans="1:20">
      <c r="A1" s="69"/>
      <c r="B1" s="69"/>
      <c r="C1" s="69"/>
      <c r="D1" s="69"/>
      <c r="E1" s="69"/>
      <c r="F1" s="69"/>
      <c r="G1" s="69"/>
      <c r="H1" s="69"/>
      <c r="I1" s="69"/>
      <c r="J1" s="69"/>
      <c r="K1" s="69"/>
      <c r="L1" s="69"/>
      <c r="M1" s="69"/>
      <c r="N1" s="69"/>
      <c r="O1" s="69"/>
      <c r="P1" s="69"/>
      <c r="Q1" s="69"/>
      <c r="R1" s="69"/>
      <c r="S1" s="70"/>
      <c r="T1" s="70"/>
    </row>
    <row r="2" s="55" customFormat="1" ht="36" customHeight="1" spans="1:20">
      <c r="A2" s="60" t="s">
        <v>4</v>
      </c>
      <c r="B2" s="60"/>
      <c r="C2" s="60"/>
      <c r="D2" s="60"/>
      <c r="E2" s="60"/>
      <c r="F2" s="60"/>
      <c r="G2" s="60"/>
      <c r="H2" s="60"/>
      <c r="I2" s="60"/>
      <c r="J2" s="60"/>
      <c r="K2" s="60"/>
      <c r="L2" s="60"/>
      <c r="M2" s="60"/>
      <c r="N2" s="60"/>
      <c r="O2" s="60"/>
      <c r="P2" s="60"/>
      <c r="Q2" s="60"/>
      <c r="R2" s="60"/>
      <c r="S2" s="60"/>
      <c r="T2" s="60"/>
    </row>
    <row r="3" s="56" customFormat="1" ht="24" customHeight="1" spans="1:20">
      <c r="A3" s="94" t="str">
        <f>"单位名称："&amp;封面!$A$2</f>
        <v>单位名称：云龙县苗尾傈僳族乡卫生院</v>
      </c>
      <c r="B3" s="95"/>
      <c r="C3" s="95" t="e">
        <f>SUBSTITUTE(封面!#REF!," ","")&amp;封面!#REF!</f>
        <v>#REF!</v>
      </c>
      <c r="D3" s="95"/>
      <c r="E3" s="95"/>
      <c r="F3" s="95"/>
      <c r="G3" s="95"/>
      <c r="H3" s="95"/>
      <c r="I3" s="95"/>
      <c r="J3" s="95"/>
      <c r="K3" s="95"/>
      <c r="L3" s="95"/>
      <c r="M3" s="95"/>
      <c r="N3" s="95"/>
      <c r="O3" s="95"/>
      <c r="P3" s="95"/>
      <c r="Q3" s="95"/>
      <c r="R3" s="95"/>
      <c r="S3" s="132" t="s">
        <v>21</v>
      </c>
      <c r="T3" s="132" t="s">
        <v>76</v>
      </c>
    </row>
    <row r="4" ht="18.75" customHeight="1" spans="1:20">
      <c r="A4" s="190" t="s">
        <v>77</v>
      </c>
      <c r="B4" s="190" t="s">
        <v>78</v>
      </c>
      <c r="C4" s="190" t="s">
        <v>79</v>
      </c>
      <c r="D4" s="190" t="s">
        <v>80</v>
      </c>
      <c r="E4" s="190"/>
      <c r="F4" s="190"/>
      <c r="G4" s="190"/>
      <c r="H4" s="190"/>
      <c r="I4" s="190"/>
      <c r="J4" s="190"/>
      <c r="K4" s="190"/>
      <c r="L4" s="190"/>
      <c r="M4" s="190"/>
      <c r="N4" s="190"/>
      <c r="O4" s="273" t="s">
        <v>67</v>
      </c>
      <c r="P4" s="273"/>
      <c r="Q4" s="273"/>
      <c r="R4" s="273"/>
      <c r="S4" s="273"/>
      <c r="T4" s="273"/>
    </row>
    <row r="5" ht="18.75" customHeight="1" spans="1:20">
      <c r="A5" s="190"/>
      <c r="B5" s="190"/>
      <c r="C5" s="190"/>
      <c r="D5" s="190" t="s">
        <v>81</v>
      </c>
      <c r="E5" s="190" t="s">
        <v>82</v>
      </c>
      <c r="F5" s="190" t="s">
        <v>83</v>
      </c>
      <c r="G5" s="190" t="s">
        <v>84</v>
      </c>
      <c r="H5" s="190" t="s">
        <v>85</v>
      </c>
      <c r="I5" s="190" t="s">
        <v>86</v>
      </c>
      <c r="J5" s="190"/>
      <c r="K5" s="190"/>
      <c r="L5" s="190"/>
      <c r="M5" s="190"/>
      <c r="N5" s="190"/>
      <c r="O5" s="273" t="s">
        <v>81</v>
      </c>
      <c r="P5" s="273" t="s">
        <v>82</v>
      </c>
      <c r="Q5" s="273" t="s">
        <v>83</v>
      </c>
      <c r="R5" s="273" t="s">
        <v>84</v>
      </c>
      <c r="S5" s="273" t="s">
        <v>85</v>
      </c>
      <c r="T5" s="273" t="s">
        <v>86</v>
      </c>
    </row>
    <row r="6" ht="33.75" customHeight="1" spans="1:20">
      <c r="A6" s="190"/>
      <c r="B6" s="190"/>
      <c r="C6" s="190"/>
      <c r="D6" s="190"/>
      <c r="E6" s="190"/>
      <c r="F6" s="190"/>
      <c r="G6" s="190"/>
      <c r="H6" s="190"/>
      <c r="I6" s="190" t="s">
        <v>81</v>
      </c>
      <c r="J6" s="190" t="s">
        <v>87</v>
      </c>
      <c r="K6" s="190" t="s">
        <v>88</v>
      </c>
      <c r="L6" s="190" t="s">
        <v>89</v>
      </c>
      <c r="M6" s="190" t="s">
        <v>90</v>
      </c>
      <c r="N6" s="190" t="s">
        <v>91</v>
      </c>
      <c r="O6" s="273"/>
      <c r="P6" s="273"/>
      <c r="Q6" s="273"/>
      <c r="R6" s="273"/>
      <c r="S6" s="273"/>
      <c r="T6" s="273"/>
    </row>
    <row r="7" ht="16.5" customHeight="1" spans="1:20">
      <c r="A7" s="263">
        <v>1</v>
      </c>
      <c r="B7" s="263">
        <v>2</v>
      </c>
      <c r="C7" s="263" t="s">
        <v>92</v>
      </c>
      <c r="D7" s="263" t="s">
        <v>93</v>
      </c>
      <c r="E7" s="263">
        <v>5</v>
      </c>
      <c r="F7" s="263">
        <v>6</v>
      </c>
      <c r="G7" s="263">
        <v>7</v>
      </c>
      <c r="H7" s="263">
        <v>8</v>
      </c>
      <c r="I7" s="263" t="s">
        <v>94</v>
      </c>
      <c r="J7" s="263">
        <v>10</v>
      </c>
      <c r="K7" s="263">
        <v>11</v>
      </c>
      <c r="L7" s="263">
        <v>12</v>
      </c>
      <c r="M7" s="263">
        <v>13</v>
      </c>
      <c r="N7" s="263">
        <v>14</v>
      </c>
      <c r="O7" s="274" t="s">
        <v>95</v>
      </c>
      <c r="P7" s="274">
        <v>16</v>
      </c>
      <c r="Q7" s="274">
        <v>17</v>
      </c>
      <c r="R7" s="274">
        <v>18</v>
      </c>
      <c r="S7" s="274">
        <v>19</v>
      </c>
      <c r="T7" s="274">
        <v>20</v>
      </c>
    </row>
    <row r="8" ht="16.5" customHeight="1" spans="1:20">
      <c r="A8" s="264">
        <v>131018</v>
      </c>
      <c r="B8" s="264" t="s">
        <v>0</v>
      </c>
      <c r="C8" s="265">
        <v>8605141.94</v>
      </c>
      <c r="D8" s="265">
        <v>7362229.6</v>
      </c>
      <c r="E8" s="265">
        <v>2788589.6</v>
      </c>
      <c r="F8" s="265"/>
      <c r="G8" s="265"/>
      <c r="H8" s="265"/>
      <c r="I8" s="265">
        <v>4573640</v>
      </c>
      <c r="J8" s="265">
        <v>4573640</v>
      </c>
      <c r="K8" s="265"/>
      <c r="L8" s="265"/>
      <c r="M8" s="265"/>
      <c r="N8" s="265"/>
      <c r="O8" s="253">
        <v>1242912.34</v>
      </c>
      <c r="P8" s="253">
        <v>1242912.34</v>
      </c>
      <c r="Q8" s="253"/>
      <c r="R8" s="253"/>
      <c r="S8" s="253"/>
      <c r="T8" s="253"/>
    </row>
    <row r="9" ht="16.5" customHeight="1" spans="1:20">
      <c r="A9" s="266"/>
      <c r="B9" s="267"/>
      <c r="C9" s="268"/>
      <c r="D9" s="268"/>
      <c r="E9" s="268"/>
      <c r="F9" s="268"/>
      <c r="G9" s="268"/>
      <c r="H9" s="268"/>
      <c r="I9" s="268"/>
      <c r="J9" s="268"/>
      <c r="K9" s="268"/>
      <c r="L9" s="268"/>
      <c r="M9" s="268"/>
      <c r="N9" s="268"/>
      <c r="O9" s="275"/>
      <c r="P9" s="275"/>
      <c r="Q9" s="275"/>
      <c r="R9" s="275"/>
      <c r="S9" s="277"/>
      <c r="T9" s="277"/>
    </row>
    <row r="10" ht="16.5" customHeight="1" spans="1:20">
      <c r="A10" s="269" t="s">
        <v>96</v>
      </c>
      <c r="B10" s="270" t="s">
        <v>96</v>
      </c>
      <c r="C10" s="271" t="s">
        <v>96</v>
      </c>
      <c r="D10" s="271" t="s">
        <v>96</v>
      </c>
      <c r="E10" s="271" t="s">
        <v>96</v>
      </c>
      <c r="F10" s="271" t="s">
        <v>96</v>
      </c>
      <c r="G10" s="271" t="s">
        <v>96</v>
      </c>
      <c r="H10" s="271" t="s">
        <v>96</v>
      </c>
      <c r="I10" s="271"/>
      <c r="J10" s="271"/>
      <c r="K10" s="271" t="s">
        <v>96</v>
      </c>
      <c r="L10" s="271" t="s">
        <v>96</v>
      </c>
      <c r="M10" s="271" t="s">
        <v>96</v>
      </c>
      <c r="N10" s="271" t="s">
        <v>96</v>
      </c>
      <c r="O10" s="276" t="s">
        <v>96</v>
      </c>
      <c r="P10" s="276" t="s">
        <v>96</v>
      </c>
      <c r="Q10" s="276"/>
      <c r="R10" s="276"/>
      <c r="S10" s="276"/>
      <c r="T10" s="276"/>
    </row>
    <row r="11" ht="16.5" customHeight="1" spans="1:20">
      <c r="A11" s="119" t="s">
        <v>97</v>
      </c>
      <c r="B11" s="119"/>
      <c r="C11" s="272">
        <v>8605141.94</v>
      </c>
      <c r="D11" s="272">
        <v>7362229.6</v>
      </c>
      <c r="E11" s="272">
        <v>2788589.6</v>
      </c>
      <c r="F11" s="272"/>
      <c r="G11" s="272"/>
      <c r="H11" s="272"/>
      <c r="I11" s="272">
        <v>4573640</v>
      </c>
      <c r="J11" s="272">
        <v>4573640</v>
      </c>
      <c r="K11" s="272"/>
      <c r="L11" s="272"/>
      <c r="M11" s="272"/>
      <c r="N11" s="272"/>
      <c r="O11" s="272">
        <v>1242912.34</v>
      </c>
      <c r="P11" s="272">
        <v>1242912.34</v>
      </c>
      <c r="Q11" s="272"/>
      <c r="R11" s="272"/>
      <c r="S11" s="272"/>
      <c r="T11" s="272"/>
    </row>
  </sheetData>
  <sheetProtection formatCells="0" formatColumns="0" formatRows="0" insertRows="0" insertColumns="0" insertHyperlinks="0" deleteColumns="0" deleteRows="0" sort="0" autoFilter="0" pivotTables="0"/>
  <mergeCells count="23">
    <mergeCell ref="S1:T1"/>
    <mergeCell ref="A2:T2"/>
    <mergeCell ref="A3:D3"/>
    <mergeCell ref="S3:T3"/>
    <mergeCell ref="D4:N4"/>
    <mergeCell ref="O4:T4"/>
    <mergeCell ref="I5:N5"/>
    <mergeCell ref="A9:B9"/>
    <mergeCell ref="A11:B1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9" scale="5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W29"/>
  <sheetViews>
    <sheetView showGridLines="0" showZeros="0" view="pageBreakPreview" zoomScale="85" zoomScaleNormal="85" workbookViewId="0">
      <pane xSplit="3" ySplit="7" topLeftCell="D8" activePane="bottomRight" state="frozen"/>
      <selection/>
      <selection pane="topRight"/>
      <selection pane="bottomLeft"/>
      <selection pane="bottomRight" activeCell="E40" sqref="E40"/>
    </sheetView>
  </sheetViews>
  <sheetFormatPr defaultColWidth="9.14285714285714" defaultRowHeight="14.25" customHeight="1"/>
  <cols>
    <col min="1" max="1" width="11.4285714285714" style="54" customWidth="1"/>
    <col min="2" max="2" width="26.7142857142857" style="54" customWidth="1"/>
    <col min="3" max="23" width="15.5714285714286" style="54" customWidth="1"/>
    <col min="24" max="16384" width="9.14285714285714" style="54"/>
  </cols>
  <sheetData>
    <row r="1" s="71" customFormat="1" ht="15.75" customHeight="1" spans="1:23">
      <c r="A1" s="69"/>
      <c r="B1" s="69"/>
      <c r="C1" s="69"/>
      <c r="D1" s="69"/>
      <c r="E1" s="69"/>
      <c r="F1" s="69"/>
      <c r="G1" s="69"/>
      <c r="H1" s="69"/>
      <c r="I1" s="69"/>
      <c r="J1" s="69"/>
      <c r="K1" s="69"/>
      <c r="L1" s="69"/>
      <c r="M1" s="69"/>
      <c r="N1" s="69"/>
      <c r="O1" s="69"/>
      <c r="P1" s="69"/>
      <c r="Q1" s="70"/>
      <c r="R1" s="69"/>
      <c r="S1" s="69"/>
      <c r="T1" s="69"/>
      <c r="U1" s="69"/>
      <c r="V1" s="69"/>
      <c r="W1" s="70"/>
    </row>
    <row r="2" s="71" customFormat="1" ht="39" customHeight="1" spans="1:23">
      <c r="A2" s="60" t="s">
        <v>5</v>
      </c>
      <c r="B2" s="60"/>
      <c r="C2" s="60"/>
      <c r="D2" s="60"/>
      <c r="E2" s="60"/>
      <c r="F2" s="60"/>
      <c r="G2" s="60"/>
      <c r="H2" s="60"/>
      <c r="I2" s="60"/>
      <c r="J2" s="60"/>
      <c r="K2" s="60"/>
      <c r="L2" s="60"/>
      <c r="M2" s="60"/>
      <c r="N2" s="60"/>
      <c r="O2" s="60"/>
      <c r="P2" s="60"/>
      <c r="Q2" s="60"/>
      <c r="R2" s="60"/>
      <c r="S2" s="60"/>
      <c r="T2" s="60"/>
      <c r="U2" s="60"/>
      <c r="V2" s="60"/>
      <c r="W2" s="60"/>
    </row>
    <row r="3" s="88" customFormat="1" ht="24" customHeight="1" spans="1:23">
      <c r="A3" s="73" t="str">
        <f>"单位名称："&amp;封面!$A$2</f>
        <v>单位名称：云龙县苗尾傈僳族乡卫生院</v>
      </c>
      <c r="B3" s="73"/>
      <c r="C3" s="74"/>
      <c r="D3" s="74"/>
      <c r="E3" s="74"/>
      <c r="F3" s="74"/>
      <c r="G3" s="74"/>
      <c r="H3" s="74"/>
      <c r="I3" s="74"/>
      <c r="J3" s="74"/>
      <c r="K3" s="74"/>
      <c r="L3" s="74"/>
      <c r="M3" s="74"/>
      <c r="N3" s="74"/>
      <c r="O3" s="95"/>
      <c r="P3" s="95"/>
      <c r="Q3" s="132"/>
      <c r="R3" s="132"/>
      <c r="S3" s="132"/>
      <c r="T3" s="132"/>
      <c r="U3" s="95"/>
      <c r="V3" s="95"/>
      <c r="W3" s="132" t="s">
        <v>21</v>
      </c>
    </row>
    <row r="4" s="88" customFormat="1" ht="24" customHeight="1" spans="1:23">
      <c r="A4" s="63" t="s">
        <v>98</v>
      </c>
      <c r="B4" s="63" t="s">
        <v>99</v>
      </c>
      <c r="C4" s="259" t="s">
        <v>79</v>
      </c>
      <c r="D4" s="260"/>
      <c r="E4" s="237" t="s">
        <v>100</v>
      </c>
      <c r="F4" s="237"/>
      <c r="G4" s="237"/>
      <c r="H4" s="237"/>
      <c r="I4" s="237"/>
      <c r="J4" s="237"/>
      <c r="K4" s="237"/>
      <c r="L4" s="237"/>
      <c r="M4" s="237"/>
      <c r="N4" s="237"/>
      <c r="O4" s="237"/>
      <c r="P4" s="237"/>
      <c r="Q4" s="237"/>
      <c r="R4" s="97" t="s">
        <v>101</v>
      </c>
      <c r="S4" s="107"/>
      <c r="T4" s="107"/>
      <c r="U4" s="107"/>
      <c r="V4" s="107"/>
      <c r="W4" s="113"/>
    </row>
    <row r="5" s="88" customFormat="1" ht="24" customHeight="1" spans="1:23">
      <c r="A5" s="63"/>
      <c r="B5" s="63"/>
      <c r="C5" s="98"/>
      <c r="D5" s="63" t="s">
        <v>102</v>
      </c>
      <c r="E5" s="63" t="s">
        <v>81</v>
      </c>
      <c r="F5" s="237" t="s">
        <v>82</v>
      </c>
      <c r="G5" s="237"/>
      <c r="H5" s="237"/>
      <c r="I5" s="63" t="s">
        <v>83</v>
      </c>
      <c r="J5" s="63" t="s">
        <v>84</v>
      </c>
      <c r="K5" s="63" t="s">
        <v>85</v>
      </c>
      <c r="L5" s="63" t="s">
        <v>86</v>
      </c>
      <c r="M5" s="63"/>
      <c r="N5" s="63"/>
      <c r="O5" s="63"/>
      <c r="P5" s="63"/>
      <c r="Q5" s="63"/>
      <c r="R5" s="96" t="s">
        <v>81</v>
      </c>
      <c r="S5" s="96" t="s">
        <v>82</v>
      </c>
      <c r="T5" s="96" t="s">
        <v>83</v>
      </c>
      <c r="U5" s="96" t="s">
        <v>84</v>
      </c>
      <c r="V5" s="96" t="s">
        <v>85</v>
      </c>
      <c r="W5" s="96" t="s">
        <v>86</v>
      </c>
    </row>
    <row r="6" ht="32.25" customHeight="1" spans="1:23">
      <c r="A6" s="63"/>
      <c r="B6" s="63"/>
      <c r="C6" s="99"/>
      <c r="D6" s="63"/>
      <c r="E6" s="63"/>
      <c r="F6" s="63" t="s">
        <v>81</v>
      </c>
      <c r="G6" s="63" t="s">
        <v>103</v>
      </c>
      <c r="H6" s="63" t="s">
        <v>104</v>
      </c>
      <c r="I6" s="63"/>
      <c r="J6" s="63"/>
      <c r="K6" s="63"/>
      <c r="L6" s="63" t="s">
        <v>81</v>
      </c>
      <c r="M6" s="63" t="s">
        <v>105</v>
      </c>
      <c r="N6" s="63" t="s">
        <v>106</v>
      </c>
      <c r="O6" s="63" t="s">
        <v>107</v>
      </c>
      <c r="P6" s="63" t="s">
        <v>108</v>
      </c>
      <c r="Q6" s="63" t="s">
        <v>109</v>
      </c>
      <c r="R6" s="99"/>
      <c r="S6" s="99"/>
      <c r="T6" s="99"/>
      <c r="U6" s="99"/>
      <c r="V6" s="99"/>
      <c r="W6" s="99"/>
    </row>
    <row r="7" ht="16.5" customHeight="1" spans="1:23">
      <c r="A7" s="65">
        <v>1</v>
      </c>
      <c r="B7" s="65">
        <v>2</v>
      </c>
      <c r="C7" s="100" t="s">
        <v>110</v>
      </c>
      <c r="D7" s="100" t="s">
        <v>111</v>
      </c>
      <c r="E7" s="100" t="s">
        <v>112</v>
      </c>
      <c r="F7" s="100" t="s">
        <v>113</v>
      </c>
      <c r="G7" s="100">
        <v>7</v>
      </c>
      <c r="H7" s="100">
        <v>8</v>
      </c>
      <c r="I7" s="100">
        <v>9</v>
      </c>
      <c r="J7" s="100">
        <v>10</v>
      </c>
      <c r="K7" s="100">
        <v>11</v>
      </c>
      <c r="L7" s="100" t="s">
        <v>114</v>
      </c>
      <c r="M7" s="100">
        <v>13</v>
      </c>
      <c r="N7" s="100">
        <v>14</v>
      </c>
      <c r="O7" s="100">
        <v>15</v>
      </c>
      <c r="P7" s="100">
        <v>16</v>
      </c>
      <c r="Q7" s="100">
        <v>17</v>
      </c>
      <c r="R7" s="100" t="s">
        <v>115</v>
      </c>
      <c r="S7" s="100">
        <v>19</v>
      </c>
      <c r="T7" s="100">
        <v>20</v>
      </c>
      <c r="U7" s="100">
        <v>21</v>
      </c>
      <c r="V7" s="100">
        <v>22</v>
      </c>
      <c r="W7" s="100">
        <v>23</v>
      </c>
    </row>
    <row r="8" ht="20.25" customHeight="1" spans="1:23">
      <c r="A8" s="207" t="s">
        <v>116</v>
      </c>
      <c r="B8" s="207" t="s">
        <v>117</v>
      </c>
      <c r="C8" s="213">
        <v>300738.24</v>
      </c>
      <c r="D8" s="213">
        <v>300738.24</v>
      </c>
      <c r="E8" s="213">
        <v>300738.24</v>
      </c>
      <c r="F8" s="213">
        <v>300738.24</v>
      </c>
      <c r="G8" s="213">
        <v>300738.24</v>
      </c>
      <c r="H8" s="213"/>
      <c r="I8" s="213"/>
      <c r="J8" s="213"/>
      <c r="K8" s="213"/>
      <c r="L8" s="213"/>
      <c r="M8" s="213"/>
      <c r="N8" s="213"/>
      <c r="O8" s="213"/>
      <c r="P8" s="213"/>
      <c r="Q8" s="213"/>
      <c r="R8" s="213"/>
      <c r="S8" s="213"/>
      <c r="T8" s="213"/>
      <c r="U8" s="213"/>
      <c r="V8" s="213"/>
      <c r="W8" s="213"/>
    </row>
    <row r="9" ht="20.25" customHeight="1" spans="1:23">
      <c r="A9" s="261" t="s">
        <v>118</v>
      </c>
      <c r="B9" s="261" t="s">
        <v>119</v>
      </c>
      <c r="C9" s="213">
        <v>300738.24</v>
      </c>
      <c r="D9" s="213">
        <v>300738.24</v>
      </c>
      <c r="E9" s="213">
        <v>300738.24</v>
      </c>
      <c r="F9" s="213">
        <v>300738.24</v>
      </c>
      <c r="G9" s="213">
        <v>300738.24</v>
      </c>
      <c r="H9" s="213"/>
      <c r="I9" s="213"/>
      <c r="J9" s="213"/>
      <c r="K9" s="213"/>
      <c r="L9" s="213"/>
      <c r="M9" s="213"/>
      <c r="N9" s="213"/>
      <c r="O9" s="213"/>
      <c r="P9" s="213"/>
      <c r="Q9" s="213"/>
      <c r="R9" s="213"/>
      <c r="S9" s="213"/>
      <c r="T9" s="213"/>
      <c r="U9" s="213"/>
      <c r="V9" s="213"/>
      <c r="W9" s="213"/>
    </row>
    <row r="10" ht="20.25" customHeight="1" spans="1:23">
      <c r="A10" s="262" t="s">
        <v>120</v>
      </c>
      <c r="B10" s="262" t="s">
        <v>121</v>
      </c>
      <c r="C10" s="213">
        <v>3000</v>
      </c>
      <c r="D10" s="213">
        <v>3000</v>
      </c>
      <c r="E10" s="213">
        <v>3000</v>
      </c>
      <c r="F10" s="213">
        <v>3000</v>
      </c>
      <c r="G10" s="213">
        <v>3000</v>
      </c>
      <c r="H10" s="213"/>
      <c r="I10" s="213"/>
      <c r="J10" s="213"/>
      <c r="K10" s="213"/>
      <c r="L10" s="213"/>
      <c r="M10" s="213"/>
      <c r="N10" s="213"/>
      <c r="O10" s="213"/>
      <c r="P10" s="213"/>
      <c r="Q10" s="213"/>
      <c r="R10" s="213"/>
      <c r="S10" s="213"/>
      <c r="T10" s="213"/>
      <c r="U10" s="213"/>
      <c r="V10" s="213"/>
      <c r="W10" s="213"/>
    </row>
    <row r="11" ht="20.25" customHeight="1" spans="1:23">
      <c r="A11" s="262" t="s">
        <v>122</v>
      </c>
      <c r="B11" s="262" t="s">
        <v>123</v>
      </c>
      <c r="C11" s="213">
        <v>297738.24</v>
      </c>
      <c r="D11" s="213">
        <v>297738.24</v>
      </c>
      <c r="E11" s="213">
        <v>297738.24</v>
      </c>
      <c r="F11" s="213">
        <v>297738.24</v>
      </c>
      <c r="G11" s="213">
        <v>297738.24</v>
      </c>
      <c r="H11" s="213"/>
      <c r="I11" s="213"/>
      <c r="J11" s="213"/>
      <c r="K11" s="213"/>
      <c r="L11" s="213"/>
      <c r="M11" s="213"/>
      <c r="N11" s="213"/>
      <c r="O11" s="213"/>
      <c r="P11" s="213"/>
      <c r="Q11" s="213"/>
      <c r="R11" s="213"/>
      <c r="S11" s="213"/>
      <c r="T11" s="213"/>
      <c r="U11" s="213"/>
      <c r="V11" s="213"/>
      <c r="W11" s="213"/>
    </row>
    <row r="12" ht="20.25" customHeight="1" spans="1:23">
      <c r="A12" s="207" t="s">
        <v>124</v>
      </c>
      <c r="B12" s="207" t="s">
        <v>125</v>
      </c>
      <c r="C12" s="213">
        <v>8107891.7</v>
      </c>
      <c r="D12" s="213">
        <v>3534251.7</v>
      </c>
      <c r="E12" s="213">
        <v>6864979.36</v>
      </c>
      <c r="F12" s="213">
        <v>2291339.36</v>
      </c>
      <c r="G12" s="213">
        <v>2285339.36</v>
      </c>
      <c r="H12" s="213">
        <v>6000</v>
      </c>
      <c r="I12" s="213"/>
      <c r="J12" s="213"/>
      <c r="K12" s="213"/>
      <c r="L12" s="213">
        <v>4573640</v>
      </c>
      <c r="M12" s="213">
        <v>4573640</v>
      </c>
      <c r="N12" s="213"/>
      <c r="O12" s="213"/>
      <c r="P12" s="213"/>
      <c r="Q12" s="213"/>
      <c r="R12" s="213">
        <v>1242912.34</v>
      </c>
      <c r="S12" s="213">
        <v>1242912.34</v>
      </c>
      <c r="T12" s="213"/>
      <c r="U12" s="213"/>
      <c r="V12" s="213"/>
      <c r="W12" s="213"/>
    </row>
    <row r="13" ht="20.25" customHeight="1" spans="1:23">
      <c r="A13" s="261" t="s">
        <v>126</v>
      </c>
      <c r="B13" s="261" t="s">
        <v>127</v>
      </c>
      <c r="C13" s="213">
        <v>2900</v>
      </c>
      <c r="D13" s="213">
        <v>2900</v>
      </c>
      <c r="E13" s="213"/>
      <c r="F13" s="213"/>
      <c r="G13" s="213"/>
      <c r="H13" s="213"/>
      <c r="I13" s="213"/>
      <c r="J13" s="213"/>
      <c r="K13" s="213"/>
      <c r="L13" s="213"/>
      <c r="M13" s="213"/>
      <c r="N13" s="213"/>
      <c r="O13" s="213"/>
      <c r="P13" s="213"/>
      <c r="Q13" s="213"/>
      <c r="R13" s="213">
        <v>2900</v>
      </c>
      <c r="S13" s="213">
        <v>2900</v>
      </c>
      <c r="T13" s="213"/>
      <c r="U13" s="213"/>
      <c r="V13" s="213"/>
      <c r="W13" s="213"/>
    </row>
    <row r="14" ht="20.25" customHeight="1" spans="1:23">
      <c r="A14" s="262" t="s">
        <v>128</v>
      </c>
      <c r="B14" s="262" t="s">
        <v>129</v>
      </c>
      <c r="C14" s="213">
        <v>2900</v>
      </c>
      <c r="D14" s="213">
        <v>2900</v>
      </c>
      <c r="E14" s="213"/>
      <c r="F14" s="213"/>
      <c r="G14" s="213"/>
      <c r="H14" s="213"/>
      <c r="I14" s="213"/>
      <c r="J14" s="213"/>
      <c r="K14" s="213"/>
      <c r="L14" s="213"/>
      <c r="M14" s="213"/>
      <c r="N14" s="213"/>
      <c r="O14" s="213"/>
      <c r="P14" s="213"/>
      <c r="Q14" s="213"/>
      <c r="R14" s="213">
        <v>2900</v>
      </c>
      <c r="S14" s="213">
        <v>2900</v>
      </c>
      <c r="T14" s="213"/>
      <c r="U14" s="213"/>
      <c r="V14" s="213"/>
      <c r="W14" s="213"/>
    </row>
    <row r="15" ht="20.25" customHeight="1" spans="1:23">
      <c r="A15" s="261" t="s">
        <v>130</v>
      </c>
      <c r="B15" s="261" t="s">
        <v>131</v>
      </c>
      <c r="C15" s="213">
        <v>7388768.94</v>
      </c>
      <c r="D15" s="213">
        <v>2815128.94</v>
      </c>
      <c r="E15" s="213">
        <v>6716969.68</v>
      </c>
      <c r="F15" s="213">
        <v>2143329.68</v>
      </c>
      <c r="G15" s="213">
        <v>2137329.68</v>
      </c>
      <c r="H15" s="213">
        <v>6000</v>
      </c>
      <c r="I15" s="213"/>
      <c r="J15" s="213"/>
      <c r="K15" s="213"/>
      <c r="L15" s="213">
        <v>4573640</v>
      </c>
      <c r="M15" s="213">
        <v>4573640</v>
      </c>
      <c r="N15" s="213"/>
      <c r="O15" s="213"/>
      <c r="P15" s="213"/>
      <c r="Q15" s="213"/>
      <c r="R15" s="213">
        <v>671799.26</v>
      </c>
      <c r="S15" s="213">
        <v>671799.26</v>
      </c>
      <c r="T15" s="213"/>
      <c r="U15" s="213"/>
      <c r="V15" s="213"/>
      <c r="W15" s="213"/>
    </row>
    <row r="16" ht="20.25" customHeight="1" spans="1:23">
      <c r="A16" s="262" t="s">
        <v>132</v>
      </c>
      <c r="B16" s="262" t="s">
        <v>133</v>
      </c>
      <c r="C16" s="213">
        <v>6651493.68</v>
      </c>
      <c r="D16" s="213">
        <v>2077853.68</v>
      </c>
      <c r="E16" s="213">
        <v>6647609.68</v>
      </c>
      <c r="F16" s="213">
        <v>2073969.68</v>
      </c>
      <c r="G16" s="213">
        <v>2073969.68</v>
      </c>
      <c r="H16" s="213"/>
      <c r="I16" s="213"/>
      <c r="J16" s="213"/>
      <c r="K16" s="213"/>
      <c r="L16" s="213">
        <v>4573640</v>
      </c>
      <c r="M16" s="213">
        <v>4573640</v>
      </c>
      <c r="N16" s="213"/>
      <c r="O16" s="213"/>
      <c r="P16" s="213"/>
      <c r="Q16" s="213"/>
      <c r="R16" s="213">
        <v>3884</v>
      </c>
      <c r="S16" s="213">
        <v>3884</v>
      </c>
      <c r="T16" s="213"/>
      <c r="U16" s="213"/>
      <c r="V16" s="213"/>
      <c r="W16" s="213"/>
    </row>
    <row r="17" ht="20.25" customHeight="1" spans="1:23">
      <c r="A17" s="262" t="s">
        <v>134</v>
      </c>
      <c r="B17" s="262" t="s">
        <v>135</v>
      </c>
      <c r="C17" s="213">
        <v>737275.26</v>
      </c>
      <c r="D17" s="213">
        <v>737275.26</v>
      </c>
      <c r="E17" s="213">
        <v>69360</v>
      </c>
      <c r="F17" s="213">
        <v>69360</v>
      </c>
      <c r="G17" s="213">
        <v>63360</v>
      </c>
      <c r="H17" s="213">
        <v>6000</v>
      </c>
      <c r="I17" s="213"/>
      <c r="J17" s="213"/>
      <c r="K17" s="213"/>
      <c r="L17" s="213"/>
      <c r="M17" s="213"/>
      <c r="N17" s="213"/>
      <c r="O17" s="213"/>
      <c r="P17" s="213"/>
      <c r="Q17" s="213"/>
      <c r="R17" s="213">
        <v>667915.26</v>
      </c>
      <c r="S17" s="213">
        <v>667915.26</v>
      </c>
      <c r="T17" s="213"/>
      <c r="U17" s="213"/>
      <c r="V17" s="213"/>
      <c r="W17" s="213"/>
    </row>
    <row r="18" ht="20.25" customHeight="1" spans="1:23">
      <c r="A18" s="261" t="s">
        <v>136</v>
      </c>
      <c r="B18" s="261" t="s">
        <v>137</v>
      </c>
      <c r="C18" s="213">
        <v>568021.08</v>
      </c>
      <c r="D18" s="213">
        <v>568021.08</v>
      </c>
      <c r="E18" s="213"/>
      <c r="F18" s="213"/>
      <c r="G18" s="213"/>
      <c r="H18" s="213"/>
      <c r="I18" s="213"/>
      <c r="J18" s="213"/>
      <c r="K18" s="213"/>
      <c r="L18" s="213"/>
      <c r="M18" s="213"/>
      <c r="N18" s="213"/>
      <c r="O18" s="213"/>
      <c r="P18" s="213"/>
      <c r="Q18" s="213"/>
      <c r="R18" s="213">
        <v>568021.08</v>
      </c>
      <c r="S18" s="213">
        <v>568021.08</v>
      </c>
      <c r="T18" s="213"/>
      <c r="U18" s="213"/>
      <c r="V18" s="213"/>
      <c r="W18" s="213"/>
    </row>
    <row r="19" ht="20.25" customHeight="1" spans="1:23">
      <c r="A19" s="262" t="s">
        <v>138</v>
      </c>
      <c r="B19" s="262" t="s">
        <v>139</v>
      </c>
      <c r="C19" s="213">
        <v>516524.08</v>
      </c>
      <c r="D19" s="213">
        <v>516524.08</v>
      </c>
      <c r="E19" s="213"/>
      <c r="F19" s="213"/>
      <c r="G19" s="213"/>
      <c r="H19" s="213"/>
      <c r="I19" s="213"/>
      <c r="J19" s="213"/>
      <c r="K19" s="213"/>
      <c r="L19" s="213"/>
      <c r="M19" s="213"/>
      <c r="N19" s="213"/>
      <c r="O19" s="213"/>
      <c r="P19" s="213"/>
      <c r="Q19" s="213"/>
      <c r="R19" s="213">
        <v>516524.08</v>
      </c>
      <c r="S19" s="213">
        <v>516524.08</v>
      </c>
      <c r="T19" s="213"/>
      <c r="U19" s="213"/>
      <c r="V19" s="213"/>
      <c r="W19" s="213"/>
    </row>
    <row r="20" ht="20.25" customHeight="1" spans="1:23">
      <c r="A20" s="262" t="s">
        <v>140</v>
      </c>
      <c r="B20" s="262" t="s">
        <v>141</v>
      </c>
      <c r="C20" s="213">
        <v>51497</v>
      </c>
      <c r="D20" s="213">
        <v>51497</v>
      </c>
      <c r="E20" s="213"/>
      <c r="F20" s="213"/>
      <c r="G20" s="213"/>
      <c r="H20" s="213"/>
      <c r="I20" s="213"/>
      <c r="J20" s="213"/>
      <c r="K20" s="213"/>
      <c r="L20" s="213"/>
      <c r="M20" s="213"/>
      <c r="N20" s="213"/>
      <c r="O20" s="213"/>
      <c r="P20" s="213"/>
      <c r="Q20" s="213"/>
      <c r="R20" s="213">
        <v>51497</v>
      </c>
      <c r="S20" s="213">
        <v>51497</v>
      </c>
      <c r="T20" s="213"/>
      <c r="U20" s="213"/>
      <c r="V20" s="213"/>
      <c r="W20" s="213"/>
    </row>
    <row r="21" ht="20.25" customHeight="1" spans="1:23">
      <c r="A21" s="261" t="s">
        <v>142</v>
      </c>
      <c r="B21" s="261" t="s">
        <v>143</v>
      </c>
      <c r="C21" s="213">
        <v>192</v>
      </c>
      <c r="D21" s="213">
        <v>192</v>
      </c>
      <c r="E21" s="213"/>
      <c r="F21" s="213"/>
      <c r="G21" s="213"/>
      <c r="H21" s="213"/>
      <c r="I21" s="213"/>
      <c r="J21" s="213"/>
      <c r="K21" s="213"/>
      <c r="L21" s="213"/>
      <c r="M21" s="213"/>
      <c r="N21" s="213"/>
      <c r="O21" s="213"/>
      <c r="P21" s="213"/>
      <c r="Q21" s="213"/>
      <c r="R21" s="213">
        <v>192</v>
      </c>
      <c r="S21" s="213">
        <v>192</v>
      </c>
      <c r="T21" s="213"/>
      <c r="U21" s="213"/>
      <c r="V21" s="213"/>
      <c r="W21" s="213"/>
    </row>
    <row r="22" ht="20.25" customHeight="1" spans="1:23">
      <c r="A22" s="262" t="s">
        <v>144</v>
      </c>
      <c r="B22" s="262" t="s">
        <v>145</v>
      </c>
      <c r="C22" s="213">
        <v>192</v>
      </c>
      <c r="D22" s="213">
        <v>192</v>
      </c>
      <c r="E22" s="213"/>
      <c r="F22" s="213"/>
      <c r="G22" s="213"/>
      <c r="H22" s="213"/>
      <c r="I22" s="213"/>
      <c r="J22" s="213"/>
      <c r="K22" s="213"/>
      <c r="L22" s="213"/>
      <c r="M22" s="213"/>
      <c r="N22" s="213"/>
      <c r="O22" s="213"/>
      <c r="P22" s="213"/>
      <c r="Q22" s="213"/>
      <c r="R22" s="213">
        <v>192</v>
      </c>
      <c r="S22" s="213">
        <v>192</v>
      </c>
      <c r="T22" s="213"/>
      <c r="U22" s="213"/>
      <c r="V22" s="213"/>
      <c r="W22" s="213"/>
    </row>
    <row r="23" ht="20.25" customHeight="1" spans="1:23">
      <c r="A23" s="261" t="s">
        <v>146</v>
      </c>
      <c r="B23" s="261" t="s">
        <v>147</v>
      </c>
      <c r="C23" s="213">
        <v>148009.68</v>
      </c>
      <c r="D23" s="213">
        <v>148009.68</v>
      </c>
      <c r="E23" s="213">
        <v>148009.68</v>
      </c>
      <c r="F23" s="213">
        <v>148009.68</v>
      </c>
      <c r="G23" s="213">
        <v>148009.68</v>
      </c>
      <c r="H23" s="213"/>
      <c r="I23" s="213"/>
      <c r="J23" s="213"/>
      <c r="K23" s="213"/>
      <c r="L23" s="213"/>
      <c r="M23" s="213"/>
      <c r="N23" s="213"/>
      <c r="O23" s="213"/>
      <c r="P23" s="213"/>
      <c r="Q23" s="213"/>
      <c r="R23" s="213"/>
      <c r="S23" s="213"/>
      <c r="T23" s="213"/>
      <c r="U23" s="213"/>
      <c r="V23" s="213"/>
      <c r="W23" s="213"/>
    </row>
    <row r="24" ht="20.25" customHeight="1" spans="1:23">
      <c r="A24" s="262" t="s">
        <v>148</v>
      </c>
      <c r="B24" s="262" t="s">
        <v>149</v>
      </c>
      <c r="C24" s="213">
        <v>144288.12</v>
      </c>
      <c r="D24" s="213">
        <v>144288.12</v>
      </c>
      <c r="E24" s="213">
        <v>144288.12</v>
      </c>
      <c r="F24" s="213">
        <v>144288.12</v>
      </c>
      <c r="G24" s="213">
        <v>144288.12</v>
      </c>
      <c r="H24" s="213"/>
      <c r="I24" s="213"/>
      <c r="J24" s="213"/>
      <c r="K24" s="213"/>
      <c r="L24" s="213"/>
      <c r="M24" s="213"/>
      <c r="N24" s="213"/>
      <c r="O24" s="213"/>
      <c r="P24" s="213"/>
      <c r="Q24" s="213"/>
      <c r="R24" s="213"/>
      <c r="S24" s="213"/>
      <c r="T24" s="213"/>
      <c r="U24" s="213"/>
      <c r="V24" s="213"/>
      <c r="W24" s="213"/>
    </row>
    <row r="25" ht="20.25" customHeight="1" spans="1:23">
      <c r="A25" s="262" t="s">
        <v>150</v>
      </c>
      <c r="B25" s="262" t="s">
        <v>151</v>
      </c>
      <c r="C25" s="213">
        <v>3721.56</v>
      </c>
      <c r="D25" s="213">
        <v>3721.56</v>
      </c>
      <c r="E25" s="213">
        <v>3721.56</v>
      </c>
      <c r="F25" s="213">
        <v>3721.56</v>
      </c>
      <c r="G25" s="213">
        <v>3721.56</v>
      </c>
      <c r="H25" s="213"/>
      <c r="I25" s="213"/>
      <c r="J25" s="213"/>
      <c r="K25" s="213"/>
      <c r="L25" s="213"/>
      <c r="M25" s="213"/>
      <c r="N25" s="213"/>
      <c r="O25" s="213"/>
      <c r="P25" s="213"/>
      <c r="Q25" s="213"/>
      <c r="R25" s="213"/>
      <c r="S25" s="213"/>
      <c r="T25" s="213"/>
      <c r="U25" s="213"/>
      <c r="V25" s="213"/>
      <c r="W25" s="213"/>
    </row>
    <row r="26" ht="20.25" customHeight="1" spans="1:23">
      <c r="A26" s="207" t="s">
        <v>152</v>
      </c>
      <c r="B26" s="207" t="s">
        <v>153</v>
      </c>
      <c r="C26" s="213">
        <v>196512</v>
      </c>
      <c r="D26" s="213">
        <v>196512</v>
      </c>
      <c r="E26" s="213">
        <v>196512</v>
      </c>
      <c r="F26" s="213">
        <v>196512</v>
      </c>
      <c r="G26" s="213">
        <v>196512</v>
      </c>
      <c r="H26" s="213"/>
      <c r="I26" s="213"/>
      <c r="J26" s="213"/>
      <c r="K26" s="213"/>
      <c r="L26" s="213"/>
      <c r="M26" s="213"/>
      <c r="N26" s="213"/>
      <c r="O26" s="213"/>
      <c r="P26" s="213"/>
      <c r="Q26" s="213"/>
      <c r="R26" s="213"/>
      <c r="S26" s="213"/>
      <c r="T26" s="213"/>
      <c r="U26" s="213"/>
      <c r="V26" s="213"/>
      <c r="W26" s="213"/>
    </row>
    <row r="27" ht="20.25" customHeight="1" spans="1:23">
      <c r="A27" s="261" t="s">
        <v>154</v>
      </c>
      <c r="B27" s="261" t="s">
        <v>155</v>
      </c>
      <c r="C27" s="213">
        <v>196512</v>
      </c>
      <c r="D27" s="213">
        <v>196512</v>
      </c>
      <c r="E27" s="213">
        <v>196512</v>
      </c>
      <c r="F27" s="213">
        <v>196512</v>
      </c>
      <c r="G27" s="213">
        <v>196512</v>
      </c>
      <c r="H27" s="213"/>
      <c r="I27" s="213"/>
      <c r="J27" s="213"/>
      <c r="K27" s="213"/>
      <c r="L27" s="213"/>
      <c r="M27" s="213"/>
      <c r="N27" s="213"/>
      <c r="O27" s="213"/>
      <c r="P27" s="213"/>
      <c r="Q27" s="213"/>
      <c r="R27" s="213"/>
      <c r="S27" s="213"/>
      <c r="T27" s="213"/>
      <c r="U27" s="213"/>
      <c r="V27" s="213"/>
      <c r="W27" s="213"/>
    </row>
    <row r="28" ht="20.25" customHeight="1" spans="1:23">
      <c r="A28" s="262" t="s">
        <v>156</v>
      </c>
      <c r="B28" s="262" t="s">
        <v>157</v>
      </c>
      <c r="C28" s="213">
        <v>196512</v>
      </c>
      <c r="D28" s="213">
        <v>196512</v>
      </c>
      <c r="E28" s="213">
        <v>196512</v>
      </c>
      <c r="F28" s="213">
        <v>196512</v>
      </c>
      <c r="G28" s="213">
        <v>196512</v>
      </c>
      <c r="H28" s="213"/>
      <c r="I28" s="213"/>
      <c r="J28" s="213"/>
      <c r="K28" s="213"/>
      <c r="L28" s="213"/>
      <c r="M28" s="213"/>
      <c r="N28" s="213"/>
      <c r="O28" s="213"/>
      <c r="P28" s="213"/>
      <c r="Q28" s="213"/>
      <c r="R28" s="213"/>
      <c r="S28" s="213"/>
      <c r="T28" s="213"/>
      <c r="U28" s="213"/>
      <c r="V28" s="213"/>
      <c r="W28" s="213"/>
    </row>
    <row r="29" ht="20.25" customHeight="1" spans="1:23">
      <c r="A29" s="208" t="s">
        <v>158</v>
      </c>
      <c r="B29" s="208" t="s">
        <v>158</v>
      </c>
      <c r="C29" s="214">
        <v>8605141.94</v>
      </c>
      <c r="D29" s="214">
        <v>4031501.94</v>
      </c>
      <c r="E29" s="214">
        <v>7362229.6</v>
      </c>
      <c r="F29" s="214">
        <v>2788589.6</v>
      </c>
      <c r="G29" s="214">
        <v>2782589.6</v>
      </c>
      <c r="H29" s="214">
        <v>6000</v>
      </c>
      <c r="I29" s="214"/>
      <c r="J29" s="214"/>
      <c r="K29" s="214"/>
      <c r="L29" s="214">
        <v>4573640</v>
      </c>
      <c r="M29" s="214">
        <v>4573640</v>
      </c>
      <c r="N29" s="214"/>
      <c r="O29" s="214"/>
      <c r="P29" s="214"/>
      <c r="Q29" s="214"/>
      <c r="R29" s="214">
        <v>1242912.34</v>
      </c>
      <c r="S29" s="214">
        <v>1242912.34</v>
      </c>
      <c r="T29" s="214"/>
      <c r="U29" s="214"/>
      <c r="V29" s="214"/>
      <c r="W29" s="214"/>
    </row>
  </sheetData>
  <sheetProtection formatCells="0" formatColumns="0" formatRows="0" insertRows="0" insertColumns="0" insertHyperlinks="0" deleteColumns="0" deleteRows="0" sort="0" autoFilter="0" pivotTables="0"/>
  <mergeCells count="21">
    <mergeCell ref="A2:W2"/>
    <mergeCell ref="A3:N3"/>
    <mergeCell ref="E4:Q4"/>
    <mergeCell ref="R4:W4"/>
    <mergeCell ref="F5:H5"/>
    <mergeCell ref="L5:Q5"/>
    <mergeCell ref="A29:B29"/>
    <mergeCell ref="A4:A6"/>
    <mergeCell ref="B4:B6"/>
    <mergeCell ref="C4:C6"/>
    <mergeCell ref="D5:D6"/>
    <mergeCell ref="E5:E6"/>
    <mergeCell ref="I5:I6"/>
    <mergeCell ref="J5:J6"/>
    <mergeCell ref="K5:K6"/>
    <mergeCell ref="R5:R6"/>
    <mergeCell ref="S5:S6"/>
    <mergeCell ref="T5:T6"/>
    <mergeCell ref="U5:U6"/>
    <mergeCell ref="V5:V6"/>
    <mergeCell ref="W5:W6"/>
  </mergeCells>
  <printOptions horizontalCentered="1"/>
  <pageMargins left="0.393700787401575" right="0.393700787401575" top="0.511811023622047" bottom="0.511811023622047" header="0.31496062992126" footer="0.31496062992126"/>
  <pageSetup paperSize="9" scale="3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38"/>
  <sheetViews>
    <sheetView showZeros="0" view="pageBreakPreview" zoomScaleNormal="100" workbookViewId="0">
      <pane xSplit="4" ySplit="6" topLeftCell="E7" activePane="bottomRight" state="frozen"/>
      <selection/>
      <selection pane="topRight"/>
      <selection pane="bottomLeft"/>
      <selection pane="bottomRight" activeCell="A13" sqref="A13:B32"/>
    </sheetView>
  </sheetViews>
  <sheetFormatPr defaultColWidth="0" defaultRowHeight="12" customHeight="1" zeroHeight="1" outlineLevelCol="3"/>
  <cols>
    <col min="1" max="1" width="49.2857142857143" style="57" customWidth="1"/>
    <col min="2" max="2" width="38.847619047619" style="57" customWidth="1"/>
    <col min="3" max="3" width="48.5714285714286" style="57" customWidth="1"/>
    <col min="4" max="4" width="36.4285714285714" style="57" customWidth="1"/>
    <col min="5" max="16384" width="9.14285714285714" style="58" hidden="1"/>
  </cols>
  <sheetData>
    <row r="1" s="55" customFormat="1" ht="14.25" customHeight="1" spans="1:4">
      <c r="A1" s="247"/>
      <c r="B1" s="247"/>
      <c r="C1" s="247"/>
      <c r="D1" s="68"/>
    </row>
    <row r="2" s="55" customFormat="1" ht="36" customHeight="1" spans="1:4">
      <c r="A2" s="60" t="s">
        <v>6</v>
      </c>
      <c r="B2" s="60"/>
      <c r="C2" s="60"/>
      <c r="D2" s="60"/>
    </row>
    <row r="3" s="56" customFormat="1" ht="24" customHeight="1" spans="1:4">
      <c r="A3" s="94" t="str">
        <f>"单位名称："&amp;封面!$A$2</f>
        <v>单位名称：云龙县苗尾傈僳族乡卫生院</v>
      </c>
      <c r="B3" s="248"/>
      <c r="C3" s="248"/>
      <c r="D3" s="132" t="s">
        <v>21</v>
      </c>
    </row>
    <row r="4" ht="19.5" customHeight="1" spans="1:4">
      <c r="A4" s="64" t="s">
        <v>22</v>
      </c>
      <c r="B4" s="64"/>
      <c r="C4" s="64" t="s">
        <v>23</v>
      </c>
      <c r="D4" s="64"/>
    </row>
    <row r="5" ht="21.75" customHeight="1" spans="1:4">
      <c r="A5" s="64" t="s">
        <v>24</v>
      </c>
      <c r="B5" s="64" t="s">
        <v>25</v>
      </c>
      <c r="C5" s="64" t="s">
        <v>159</v>
      </c>
      <c r="D5" s="64" t="s">
        <v>25</v>
      </c>
    </row>
    <row r="6" ht="17.25" customHeight="1" spans="1:4">
      <c r="A6" s="64"/>
      <c r="B6" s="63"/>
      <c r="C6" s="64"/>
      <c r="D6" s="63"/>
    </row>
    <row r="7" ht="17.25" customHeight="1" spans="1:4">
      <c r="A7" s="249" t="s">
        <v>160</v>
      </c>
      <c r="B7" s="17">
        <v>2788589.6</v>
      </c>
      <c r="C7" s="120" t="s">
        <v>161</v>
      </c>
      <c r="D7" s="17">
        <v>4031501.94</v>
      </c>
    </row>
    <row r="8" ht="17.25" customHeight="1" spans="1:4">
      <c r="A8" s="250" t="s">
        <v>162</v>
      </c>
      <c r="B8" s="20">
        <v>2788589.6</v>
      </c>
      <c r="C8" s="101" t="s">
        <v>163</v>
      </c>
      <c r="D8" s="239"/>
    </row>
    <row r="9" ht="17.25" customHeight="1" spans="1:4">
      <c r="A9" s="250" t="s">
        <v>164</v>
      </c>
      <c r="B9" s="239"/>
      <c r="C9" s="101" t="s">
        <v>165</v>
      </c>
      <c r="D9" s="239"/>
    </row>
    <row r="10" ht="17.25" customHeight="1" spans="1:4">
      <c r="A10" s="250" t="s">
        <v>166</v>
      </c>
      <c r="B10" s="239"/>
      <c r="C10" s="101" t="s">
        <v>167</v>
      </c>
      <c r="D10" s="239"/>
    </row>
    <row r="11" ht="17.25" customHeight="1" spans="1:4">
      <c r="A11" s="250"/>
      <c r="B11" s="239"/>
      <c r="C11" s="101" t="s">
        <v>168</v>
      </c>
      <c r="D11" s="239"/>
    </row>
    <row r="12" ht="17.25" customHeight="1" spans="1:4">
      <c r="A12" s="251" t="s">
        <v>169</v>
      </c>
      <c r="B12" s="252">
        <v>1242912.34</v>
      </c>
      <c r="C12" s="101" t="s">
        <v>170</v>
      </c>
      <c r="D12" s="239"/>
    </row>
    <row r="13" ht="17.25" customHeight="1" spans="1:4">
      <c r="A13" s="250" t="s">
        <v>162</v>
      </c>
      <c r="B13" s="253">
        <v>1242912.34</v>
      </c>
      <c r="C13" s="101" t="s">
        <v>171</v>
      </c>
      <c r="D13" s="239"/>
    </row>
    <row r="14" ht="17.25" customHeight="1" spans="1:4">
      <c r="A14" s="101" t="s">
        <v>164</v>
      </c>
      <c r="B14" s="254"/>
      <c r="C14" s="101" t="s">
        <v>172</v>
      </c>
      <c r="D14" s="239"/>
    </row>
    <row r="15" ht="17.25" customHeight="1" spans="1:4">
      <c r="A15" s="101" t="s">
        <v>166</v>
      </c>
      <c r="B15" s="254"/>
      <c r="C15" s="101" t="s">
        <v>173</v>
      </c>
      <c r="D15" s="20">
        <v>300738.24</v>
      </c>
    </row>
    <row r="16" ht="17.25" customHeight="1" spans="1:4">
      <c r="A16" s="255"/>
      <c r="B16" s="239"/>
      <c r="C16" s="101" t="s">
        <v>174</v>
      </c>
      <c r="D16" s="20">
        <v>3534251.7</v>
      </c>
    </row>
    <row r="17" ht="17.25" customHeight="1" spans="1:4">
      <c r="A17" s="250"/>
      <c r="B17" s="254"/>
      <c r="C17" s="101" t="s">
        <v>175</v>
      </c>
      <c r="D17" s="239"/>
    </row>
    <row r="18" ht="17.25" customHeight="1" spans="1:4">
      <c r="A18" s="101"/>
      <c r="B18" s="254"/>
      <c r="C18" s="101" t="s">
        <v>176</v>
      </c>
      <c r="D18" s="239"/>
    </row>
    <row r="19" ht="17.25" customHeight="1" spans="1:4">
      <c r="A19" s="101"/>
      <c r="B19" s="254"/>
      <c r="C19" s="101" t="s">
        <v>177</v>
      </c>
      <c r="D19" s="239"/>
    </row>
    <row r="20" ht="17.25" customHeight="1" spans="1:4">
      <c r="A20" s="255"/>
      <c r="B20" s="256"/>
      <c r="C20" s="101" t="s">
        <v>178</v>
      </c>
      <c r="D20" s="239"/>
    </row>
    <row r="21" ht="17.25" customHeight="1" spans="1:4">
      <c r="A21" s="250"/>
      <c r="B21" s="254"/>
      <c r="C21" s="101" t="s">
        <v>179</v>
      </c>
      <c r="D21" s="239"/>
    </row>
    <row r="22" ht="17.25" customHeight="1" spans="1:4">
      <c r="A22" s="101"/>
      <c r="B22" s="254"/>
      <c r="C22" s="101" t="s">
        <v>180</v>
      </c>
      <c r="D22" s="239"/>
    </row>
    <row r="23" ht="17.25" customHeight="1" spans="1:4">
      <c r="A23" s="101"/>
      <c r="B23" s="254"/>
      <c r="C23" s="101" t="s">
        <v>181</v>
      </c>
      <c r="D23" s="239"/>
    </row>
    <row r="24" ht="17.25" customHeight="1" spans="1:4">
      <c r="A24" s="255"/>
      <c r="B24" s="254"/>
      <c r="C24" s="101" t="s">
        <v>182</v>
      </c>
      <c r="D24" s="239"/>
    </row>
    <row r="25" ht="17.25" customHeight="1" spans="1:4">
      <c r="A25" s="255"/>
      <c r="B25" s="254"/>
      <c r="C25" s="101" t="s">
        <v>183</v>
      </c>
      <c r="D25" s="239"/>
    </row>
    <row r="26" ht="17.25" customHeight="1" spans="1:4">
      <c r="A26" s="255"/>
      <c r="B26" s="254"/>
      <c r="C26" s="101" t="s">
        <v>184</v>
      </c>
      <c r="D26" s="20">
        <v>196512</v>
      </c>
    </row>
    <row r="27" ht="17.25" customHeight="1" spans="1:4">
      <c r="A27" s="255"/>
      <c r="B27" s="254"/>
      <c r="C27" s="101" t="s">
        <v>185</v>
      </c>
      <c r="D27" s="239"/>
    </row>
    <row r="28" ht="17.25" customHeight="1" spans="1:4">
      <c r="A28" s="255"/>
      <c r="B28" s="254"/>
      <c r="C28" s="101" t="s">
        <v>186</v>
      </c>
      <c r="D28" s="239"/>
    </row>
    <row r="29" ht="17.25" customHeight="1" spans="1:4">
      <c r="A29" s="255"/>
      <c r="B29" s="254"/>
      <c r="C29" s="101" t="s">
        <v>187</v>
      </c>
      <c r="D29" s="239"/>
    </row>
    <row r="30" ht="17.25" customHeight="1" spans="1:4">
      <c r="A30" s="255"/>
      <c r="B30" s="254"/>
      <c r="C30" s="101" t="s">
        <v>188</v>
      </c>
      <c r="D30" s="239"/>
    </row>
    <row r="31" ht="17.25" customHeight="1" spans="1:4">
      <c r="A31" s="255"/>
      <c r="B31" s="254"/>
      <c r="C31" s="101" t="s">
        <v>189</v>
      </c>
      <c r="D31" s="239"/>
    </row>
    <row r="32" ht="17.25" customHeight="1" spans="1:4">
      <c r="A32" s="255"/>
      <c r="B32" s="254"/>
      <c r="C32" s="101" t="s">
        <v>190</v>
      </c>
      <c r="D32" s="239"/>
    </row>
    <row r="33" ht="17.25" customHeight="1" spans="1:4">
      <c r="A33" s="255"/>
      <c r="B33" s="254"/>
      <c r="C33" s="101" t="s">
        <v>191</v>
      </c>
      <c r="D33" s="239"/>
    </row>
    <row r="34" ht="17.25" customHeight="1" spans="1:4">
      <c r="A34" s="255"/>
      <c r="B34" s="254"/>
      <c r="C34" s="101" t="s">
        <v>192</v>
      </c>
      <c r="D34" s="239"/>
    </row>
    <row r="35" ht="17.25" customHeight="1" spans="1:4">
      <c r="A35" s="255"/>
      <c r="B35" s="254"/>
      <c r="C35" s="101" t="s">
        <v>193</v>
      </c>
      <c r="D35" s="239"/>
    </row>
    <row r="36" ht="17.25" customHeight="1" spans="1:4">
      <c r="A36" s="255"/>
      <c r="B36" s="254"/>
      <c r="C36" s="101"/>
      <c r="D36" s="239"/>
    </row>
    <row r="37" ht="17.25" customHeight="1" spans="1:4">
      <c r="A37" s="119"/>
      <c r="B37" s="257"/>
      <c r="C37" s="120" t="s">
        <v>194</v>
      </c>
      <c r="D37" s="239"/>
    </row>
    <row r="38" ht="17.25" customHeight="1" spans="1:4">
      <c r="A38" s="119" t="s">
        <v>195</v>
      </c>
      <c r="B38" s="258">
        <f>SUM(B7,B12)</f>
        <v>4031501.94</v>
      </c>
      <c r="C38" s="119" t="s">
        <v>75</v>
      </c>
      <c r="D38" s="258">
        <f>SUM(D7,D37)</f>
        <v>4031501.94</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29"/>
  <sheetViews>
    <sheetView showZeros="0" view="pageBreakPreview" zoomScaleNormal="100" workbookViewId="0">
      <pane xSplit="1" ySplit="7" topLeftCell="B8" activePane="bottomRight" state="frozen"/>
      <selection/>
      <selection pane="topRight"/>
      <selection pane="bottomLeft"/>
      <selection pane="bottomRight" activeCell="A11" sqref="$A11:$XFD11"/>
    </sheetView>
  </sheetViews>
  <sheetFormatPr defaultColWidth="9.14285714285714" defaultRowHeight="14.25" customHeight="1"/>
  <cols>
    <col min="1" max="1" width="20.1428571428571" style="125" customWidth="1"/>
    <col min="2" max="2" width="39.7142857142857" style="125" customWidth="1"/>
    <col min="3" max="3" width="13.7142857142857" style="125" customWidth="1"/>
    <col min="4" max="13" width="13.7142857142857" style="54" customWidth="1"/>
    <col min="14" max="16384" width="9.14285714285714" style="54"/>
  </cols>
  <sheetData>
    <row r="1" s="71" customFormat="1" ht="12" customHeight="1" spans="1:13">
      <c r="A1" s="217"/>
      <c r="B1" s="217"/>
      <c r="C1" s="217"/>
      <c r="E1" s="243"/>
      <c r="G1" s="70"/>
      <c r="H1" s="70"/>
      <c r="J1" s="243"/>
      <c r="L1" s="70"/>
      <c r="M1" s="70"/>
    </row>
    <row r="2" s="71" customFormat="1" ht="39" customHeight="1" spans="1:13">
      <c r="A2" s="60" t="s">
        <v>7</v>
      </c>
      <c r="B2" s="60"/>
      <c r="C2" s="60"/>
      <c r="D2" s="60"/>
      <c r="E2" s="60"/>
      <c r="F2" s="60"/>
      <c r="G2" s="60"/>
      <c r="H2" s="60"/>
      <c r="I2" s="60"/>
      <c r="J2" s="60"/>
      <c r="K2" s="60"/>
      <c r="L2" s="60"/>
      <c r="M2" s="60"/>
    </row>
    <row r="3" s="88" customFormat="1" ht="24" customHeight="1" spans="1:13">
      <c r="A3" s="94" t="str">
        <f>"单位名称："&amp;封面!$A$2</f>
        <v>单位名称：云龙县苗尾傈僳族乡卫生院</v>
      </c>
      <c r="B3" s="218"/>
      <c r="C3" s="218"/>
      <c r="G3" s="131"/>
      <c r="H3" s="132"/>
      <c r="I3" s="132"/>
      <c r="J3" s="132"/>
      <c r="K3" s="132"/>
      <c r="L3" s="131"/>
      <c r="M3" s="132" t="s">
        <v>21</v>
      </c>
    </row>
    <row r="4" ht="20.25" customHeight="1" spans="1:13">
      <c r="A4" s="138" t="s">
        <v>196</v>
      </c>
      <c r="B4" s="138"/>
      <c r="C4" s="138" t="s">
        <v>79</v>
      </c>
      <c r="D4" s="64" t="s">
        <v>197</v>
      </c>
      <c r="E4" s="64"/>
      <c r="F4" s="64"/>
      <c r="G4" s="64"/>
      <c r="H4" s="64"/>
      <c r="I4" s="64" t="s">
        <v>198</v>
      </c>
      <c r="J4" s="64"/>
      <c r="K4" s="64"/>
      <c r="L4" s="64"/>
      <c r="M4" s="64"/>
    </row>
    <row r="5" ht="20.25" customHeight="1" spans="1:13">
      <c r="A5" s="138" t="s">
        <v>98</v>
      </c>
      <c r="B5" s="138" t="s">
        <v>99</v>
      </c>
      <c r="C5" s="138"/>
      <c r="D5" s="64" t="s">
        <v>81</v>
      </c>
      <c r="E5" s="64" t="s">
        <v>103</v>
      </c>
      <c r="F5" s="64"/>
      <c r="G5" s="64"/>
      <c r="H5" s="64" t="s">
        <v>104</v>
      </c>
      <c r="I5" s="64" t="s">
        <v>81</v>
      </c>
      <c r="J5" s="64" t="s">
        <v>103</v>
      </c>
      <c r="K5" s="64"/>
      <c r="L5" s="64"/>
      <c r="M5" s="64" t="s">
        <v>104</v>
      </c>
    </row>
    <row r="6" ht="20.25" customHeight="1" spans="1:13">
      <c r="A6" s="138"/>
      <c r="B6" s="138"/>
      <c r="C6" s="138"/>
      <c r="D6" s="64"/>
      <c r="E6" s="64" t="s">
        <v>81</v>
      </c>
      <c r="F6" s="64" t="s">
        <v>199</v>
      </c>
      <c r="G6" s="64" t="s">
        <v>200</v>
      </c>
      <c r="H6" s="64"/>
      <c r="I6" s="64"/>
      <c r="J6" s="64" t="s">
        <v>81</v>
      </c>
      <c r="K6" s="64" t="s">
        <v>199</v>
      </c>
      <c r="L6" s="64" t="s">
        <v>200</v>
      </c>
      <c r="M6" s="64"/>
    </row>
    <row r="7" ht="13.5" customHeight="1" spans="1:13">
      <c r="A7" s="244" t="s">
        <v>201</v>
      </c>
      <c r="B7" s="244" t="s">
        <v>202</v>
      </c>
      <c r="C7" s="244" t="s">
        <v>203</v>
      </c>
      <c r="D7" s="244" t="s">
        <v>204</v>
      </c>
      <c r="E7" s="100" t="s">
        <v>205</v>
      </c>
      <c r="F7" s="244" t="s">
        <v>206</v>
      </c>
      <c r="G7" s="244" t="s">
        <v>207</v>
      </c>
      <c r="H7" s="244" t="s">
        <v>208</v>
      </c>
      <c r="I7" s="244" t="s">
        <v>209</v>
      </c>
      <c r="J7" s="100" t="s">
        <v>210</v>
      </c>
      <c r="K7" s="244" t="s">
        <v>211</v>
      </c>
      <c r="L7" s="244" t="s">
        <v>212</v>
      </c>
      <c r="M7" s="244" t="s">
        <v>213</v>
      </c>
    </row>
    <row r="8" ht="18.75" customHeight="1" spans="1:13">
      <c r="A8" s="149" t="s">
        <v>116</v>
      </c>
      <c r="B8" s="149" t="s">
        <v>117</v>
      </c>
      <c r="C8" s="20">
        <v>300738.24</v>
      </c>
      <c r="D8" s="20">
        <v>300738.24</v>
      </c>
      <c r="E8" s="20">
        <v>300738.24</v>
      </c>
      <c r="F8" s="20">
        <v>297738.24</v>
      </c>
      <c r="G8" s="20">
        <v>3000</v>
      </c>
      <c r="H8" s="20"/>
      <c r="I8" s="20"/>
      <c r="J8" s="20"/>
      <c r="K8" s="20"/>
      <c r="L8" s="20"/>
      <c r="M8" s="20"/>
    </row>
    <row r="9" ht="18.75" customHeight="1" spans="1:13">
      <c r="A9" s="245" t="s">
        <v>118</v>
      </c>
      <c r="B9" s="245" t="s">
        <v>119</v>
      </c>
      <c r="C9" s="20">
        <v>300738.24</v>
      </c>
      <c r="D9" s="20">
        <v>300738.24</v>
      </c>
      <c r="E9" s="20">
        <v>300738.24</v>
      </c>
      <c r="F9" s="20">
        <v>297738.24</v>
      </c>
      <c r="G9" s="20">
        <v>3000</v>
      </c>
      <c r="H9" s="20"/>
      <c r="I9" s="20"/>
      <c r="J9" s="20"/>
      <c r="K9" s="20"/>
      <c r="L9" s="20"/>
      <c r="M9" s="20"/>
    </row>
    <row r="10" ht="18.75" customHeight="1" spans="1:13">
      <c r="A10" s="246" t="s">
        <v>120</v>
      </c>
      <c r="B10" s="246" t="s">
        <v>121</v>
      </c>
      <c r="C10" s="20">
        <v>3000</v>
      </c>
      <c r="D10" s="20">
        <v>3000</v>
      </c>
      <c r="E10" s="20">
        <v>3000</v>
      </c>
      <c r="F10" s="20"/>
      <c r="G10" s="20">
        <v>3000</v>
      </c>
      <c r="H10" s="20"/>
      <c r="I10" s="20"/>
      <c r="J10" s="20"/>
      <c r="K10" s="20"/>
      <c r="L10" s="20"/>
      <c r="M10" s="20"/>
    </row>
    <row r="11" ht="18.75" customHeight="1" spans="1:13">
      <c r="A11" s="246" t="s">
        <v>122</v>
      </c>
      <c r="B11" s="246" t="s">
        <v>123</v>
      </c>
      <c r="C11" s="20">
        <v>297738.24</v>
      </c>
      <c r="D11" s="20">
        <v>297738.24</v>
      </c>
      <c r="E11" s="20">
        <v>297738.24</v>
      </c>
      <c r="F11" s="20">
        <v>297738.24</v>
      </c>
      <c r="G11" s="20"/>
      <c r="H11" s="20"/>
      <c r="I11" s="20"/>
      <c r="J11" s="20"/>
      <c r="K11" s="20"/>
      <c r="L11" s="20"/>
      <c r="M11" s="20"/>
    </row>
    <row r="12" ht="18.75" customHeight="1" spans="1:13">
      <c r="A12" s="149" t="s">
        <v>124</v>
      </c>
      <c r="B12" s="149" t="s">
        <v>125</v>
      </c>
      <c r="C12" s="20">
        <v>3534251.7</v>
      </c>
      <c r="D12" s="20">
        <v>2291339.36</v>
      </c>
      <c r="E12" s="20">
        <v>2285339.36</v>
      </c>
      <c r="F12" s="20">
        <v>2250613.76</v>
      </c>
      <c r="G12" s="20">
        <v>34725.6</v>
      </c>
      <c r="H12" s="20">
        <v>6000</v>
      </c>
      <c r="I12" s="20">
        <v>1242912.34</v>
      </c>
      <c r="J12" s="20"/>
      <c r="K12" s="20"/>
      <c r="L12" s="20"/>
      <c r="M12" s="20">
        <v>1242912.34</v>
      </c>
    </row>
    <row r="13" ht="18.75" customHeight="1" spans="1:13">
      <c r="A13" s="245" t="s">
        <v>126</v>
      </c>
      <c r="B13" s="245" t="s">
        <v>127</v>
      </c>
      <c r="C13" s="20">
        <v>2900</v>
      </c>
      <c r="D13" s="20"/>
      <c r="E13" s="20"/>
      <c r="F13" s="20"/>
      <c r="G13" s="20"/>
      <c r="H13" s="20"/>
      <c r="I13" s="20">
        <v>2900</v>
      </c>
      <c r="J13" s="20"/>
      <c r="K13" s="20"/>
      <c r="L13" s="20"/>
      <c r="M13" s="20">
        <v>2900</v>
      </c>
    </row>
    <row r="14" ht="18.75" customHeight="1" spans="1:13">
      <c r="A14" s="246" t="s">
        <v>128</v>
      </c>
      <c r="B14" s="246" t="s">
        <v>129</v>
      </c>
      <c r="C14" s="20">
        <v>2900</v>
      </c>
      <c r="D14" s="20"/>
      <c r="E14" s="20"/>
      <c r="F14" s="20"/>
      <c r="G14" s="20"/>
      <c r="H14" s="20"/>
      <c r="I14" s="20">
        <v>2900</v>
      </c>
      <c r="J14" s="20"/>
      <c r="K14" s="20"/>
      <c r="L14" s="20"/>
      <c r="M14" s="20">
        <v>2900</v>
      </c>
    </row>
    <row r="15" ht="18.75" customHeight="1" spans="1:13">
      <c r="A15" s="245" t="s">
        <v>130</v>
      </c>
      <c r="B15" s="245" t="s">
        <v>131</v>
      </c>
      <c r="C15" s="20">
        <v>2815128.94</v>
      </c>
      <c r="D15" s="20">
        <v>2143329.68</v>
      </c>
      <c r="E15" s="20">
        <v>2137329.68</v>
      </c>
      <c r="F15" s="20">
        <v>2102604.08</v>
      </c>
      <c r="G15" s="20">
        <v>34725.6</v>
      </c>
      <c r="H15" s="20">
        <v>6000</v>
      </c>
      <c r="I15" s="20">
        <v>671799.26</v>
      </c>
      <c r="J15" s="20"/>
      <c r="K15" s="20"/>
      <c r="L15" s="20"/>
      <c r="M15" s="20">
        <v>671799.26</v>
      </c>
    </row>
    <row r="16" ht="18.75" customHeight="1" spans="1:13">
      <c r="A16" s="246" t="s">
        <v>132</v>
      </c>
      <c r="B16" s="246" t="s">
        <v>133</v>
      </c>
      <c r="C16" s="20">
        <v>2077853.68</v>
      </c>
      <c r="D16" s="20">
        <v>2073969.68</v>
      </c>
      <c r="E16" s="20">
        <v>2073969.68</v>
      </c>
      <c r="F16" s="20">
        <v>2039244.08</v>
      </c>
      <c r="G16" s="20">
        <v>34725.6</v>
      </c>
      <c r="H16" s="20"/>
      <c r="I16" s="20">
        <v>3884</v>
      </c>
      <c r="J16" s="20"/>
      <c r="K16" s="20"/>
      <c r="L16" s="20"/>
      <c r="M16" s="20">
        <v>3884</v>
      </c>
    </row>
    <row r="17" ht="27" customHeight="1" spans="1:13">
      <c r="A17" s="246" t="s">
        <v>134</v>
      </c>
      <c r="B17" s="246" t="s">
        <v>135</v>
      </c>
      <c r="C17" s="20">
        <v>737275.26</v>
      </c>
      <c r="D17" s="20">
        <v>69360</v>
      </c>
      <c r="E17" s="20">
        <v>63360</v>
      </c>
      <c r="F17" s="20">
        <v>63360</v>
      </c>
      <c r="G17" s="20"/>
      <c r="H17" s="20">
        <v>6000</v>
      </c>
      <c r="I17" s="20">
        <v>667915.26</v>
      </c>
      <c r="J17" s="20"/>
      <c r="K17" s="20"/>
      <c r="L17" s="20"/>
      <c r="M17" s="20">
        <v>667915.26</v>
      </c>
    </row>
    <row r="18" ht="18.75" customHeight="1" spans="1:13">
      <c r="A18" s="245" t="s">
        <v>136</v>
      </c>
      <c r="B18" s="245" t="s">
        <v>137</v>
      </c>
      <c r="C18" s="20">
        <v>568021.08</v>
      </c>
      <c r="D18" s="20"/>
      <c r="E18" s="20"/>
      <c r="F18" s="20"/>
      <c r="G18" s="20"/>
      <c r="H18" s="20"/>
      <c r="I18" s="20">
        <v>568021.08</v>
      </c>
      <c r="J18" s="20"/>
      <c r="K18" s="20"/>
      <c r="L18" s="20"/>
      <c r="M18" s="20">
        <v>568021.08</v>
      </c>
    </row>
    <row r="19" ht="18.75" customHeight="1" spans="1:13">
      <c r="A19" s="246" t="s">
        <v>138</v>
      </c>
      <c r="B19" s="246" t="s">
        <v>139</v>
      </c>
      <c r="C19" s="20">
        <v>516524.08</v>
      </c>
      <c r="D19" s="20"/>
      <c r="E19" s="20"/>
      <c r="F19" s="20"/>
      <c r="G19" s="20"/>
      <c r="H19" s="20"/>
      <c r="I19" s="20">
        <v>516524.08</v>
      </c>
      <c r="J19" s="20"/>
      <c r="K19" s="20"/>
      <c r="L19" s="20"/>
      <c r="M19" s="20">
        <v>516524.08</v>
      </c>
    </row>
    <row r="20" ht="18.75" customHeight="1" spans="1:13">
      <c r="A20" s="246" t="s">
        <v>140</v>
      </c>
      <c r="B20" s="246" t="s">
        <v>141</v>
      </c>
      <c r="C20" s="20">
        <v>51497</v>
      </c>
      <c r="D20" s="20"/>
      <c r="E20" s="20"/>
      <c r="F20" s="20"/>
      <c r="G20" s="20"/>
      <c r="H20" s="20"/>
      <c r="I20" s="20">
        <v>51497</v>
      </c>
      <c r="J20" s="20"/>
      <c r="K20" s="20"/>
      <c r="L20" s="20"/>
      <c r="M20" s="20">
        <v>51497</v>
      </c>
    </row>
    <row r="21" ht="18.75" customHeight="1" spans="1:13">
      <c r="A21" s="245" t="s">
        <v>142</v>
      </c>
      <c r="B21" s="245" t="s">
        <v>143</v>
      </c>
      <c r="C21" s="20">
        <v>192</v>
      </c>
      <c r="D21" s="20"/>
      <c r="E21" s="20"/>
      <c r="F21" s="20"/>
      <c r="G21" s="20"/>
      <c r="H21" s="20"/>
      <c r="I21" s="20">
        <v>192</v>
      </c>
      <c r="J21" s="20"/>
      <c r="K21" s="20"/>
      <c r="L21" s="20"/>
      <c r="M21" s="20">
        <v>192</v>
      </c>
    </row>
    <row r="22" ht="18.75" customHeight="1" spans="1:13">
      <c r="A22" s="246" t="s">
        <v>144</v>
      </c>
      <c r="B22" s="246" t="s">
        <v>145</v>
      </c>
      <c r="C22" s="20">
        <v>192</v>
      </c>
      <c r="D22" s="20"/>
      <c r="E22" s="20"/>
      <c r="F22" s="20"/>
      <c r="G22" s="20"/>
      <c r="H22" s="20"/>
      <c r="I22" s="20">
        <v>192</v>
      </c>
      <c r="J22" s="20"/>
      <c r="K22" s="20"/>
      <c r="L22" s="20"/>
      <c r="M22" s="20">
        <v>192</v>
      </c>
    </row>
    <row r="23" ht="18.75" customHeight="1" spans="1:13">
      <c r="A23" s="245" t="s">
        <v>146</v>
      </c>
      <c r="B23" s="245" t="s">
        <v>147</v>
      </c>
      <c r="C23" s="20">
        <v>148009.68</v>
      </c>
      <c r="D23" s="20">
        <v>148009.68</v>
      </c>
      <c r="E23" s="20">
        <v>148009.68</v>
      </c>
      <c r="F23" s="20">
        <v>148009.68</v>
      </c>
      <c r="G23" s="20"/>
      <c r="H23" s="20"/>
      <c r="I23" s="20"/>
      <c r="J23" s="20"/>
      <c r="K23" s="20"/>
      <c r="L23" s="20"/>
      <c r="M23" s="20"/>
    </row>
    <row r="24" ht="18.75" customHeight="1" spans="1:13">
      <c r="A24" s="246" t="s">
        <v>148</v>
      </c>
      <c r="B24" s="246" t="s">
        <v>149</v>
      </c>
      <c r="C24" s="20">
        <v>144288.12</v>
      </c>
      <c r="D24" s="20">
        <v>144288.12</v>
      </c>
      <c r="E24" s="20">
        <v>144288.12</v>
      </c>
      <c r="F24" s="20">
        <v>144288.12</v>
      </c>
      <c r="G24" s="20"/>
      <c r="H24" s="20"/>
      <c r="I24" s="20"/>
      <c r="J24" s="20"/>
      <c r="K24" s="20"/>
      <c r="L24" s="20"/>
      <c r="M24" s="20"/>
    </row>
    <row r="25" ht="18.75" customHeight="1" spans="1:13">
      <c r="A25" s="246" t="s">
        <v>150</v>
      </c>
      <c r="B25" s="246" t="s">
        <v>151</v>
      </c>
      <c r="C25" s="20">
        <v>3721.56</v>
      </c>
      <c r="D25" s="20">
        <v>3721.56</v>
      </c>
      <c r="E25" s="20">
        <v>3721.56</v>
      </c>
      <c r="F25" s="20">
        <v>3721.56</v>
      </c>
      <c r="G25" s="20"/>
      <c r="H25" s="20"/>
      <c r="I25" s="20"/>
      <c r="J25" s="20"/>
      <c r="K25" s="20"/>
      <c r="L25" s="20"/>
      <c r="M25" s="20"/>
    </row>
    <row r="26" ht="18.75" customHeight="1" spans="1:13">
      <c r="A26" s="149" t="s">
        <v>152</v>
      </c>
      <c r="B26" s="149" t="s">
        <v>153</v>
      </c>
      <c r="C26" s="20">
        <v>196512</v>
      </c>
      <c r="D26" s="20">
        <v>196512</v>
      </c>
      <c r="E26" s="20">
        <v>196512</v>
      </c>
      <c r="F26" s="20">
        <v>196512</v>
      </c>
      <c r="G26" s="20"/>
      <c r="H26" s="20"/>
      <c r="I26" s="20"/>
      <c r="J26" s="20"/>
      <c r="K26" s="20"/>
      <c r="L26" s="20"/>
      <c r="M26" s="20"/>
    </row>
    <row r="27" ht="18.75" customHeight="1" spans="1:13">
      <c r="A27" s="245" t="s">
        <v>154</v>
      </c>
      <c r="B27" s="245" t="s">
        <v>155</v>
      </c>
      <c r="C27" s="20">
        <v>196512</v>
      </c>
      <c r="D27" s="20">
        <v>196512</v>
      </c>
      <c r="E27" s="20">
        <v>196512</v>
      </c>
      <c r="F27" s="20">
        <v>196512</v>
      </c>
      <c r="G27" s="20"/>
      <c r="H27" s="20"/>
      <c r="I27" s="20"/>
      <c r="J27" s="20"/>
      <c r="K27" s="20"/>
      <c r="L27" s="20"/>
      <c r="M27" s="20"/>
    </row>
    <row r="28" ht="18.75" customHeight="1" spans="1:13">
      <c r="A28" s="246" t="s">
        <v>156</v>
      </c>
      <c r="B28" s="246" t="s">
        <v>157</v>
      </c>
      <c r="C28" s="20">
        <v>196512</v>
      </c>
      <c r="D28" s="20">
        <v>196512</v>
      </c>
      <c r="E28" s="20">
        <v>196512</v>
      </c>
      <c r="F28" s="20">
        <v>196512</v>
      </c>
      <c r="G28" s="20"/>
      <c r="H28" s="20"/>
      <c r="I28" s="20"/>
      <c r="J28" s="20"/>
      <c r="K28" s="20"/>
      <c r="L28" s="20"/>
      <c r="M28" s="20"/>
    </row>
    <row r="29" ht="18" customHeight="1" spans="1:13">
      <c r="A29" s="221" t="s">
        <v>158</v>
      </c>
      <c r="B29" s="221" t="s">
        <v>158</v>
      </c>
      <c r="C29" s="17">
        <v>4031501.94</v>
      </c>
      <c r="D29" s="17">
        <v>2788589.6</v>
      </c>
      <c r="E29" s="17">
        <v>2782589.6</v>
      </c>
      <c r="F29" s="17">
        <v>2744864</v>
      </c>
      <c r="G29" s="17">
        <v>37725.6</v>
      </c>
      <c r="H29" s="17">
        <v>6000</v>
      </c>
      <c r="I29" s="17">
        <v>1242912.34</v>
      </c>
      <c r="J29" s="17"/>
      <c r="K29" s="17"/>
      <c r="L29" s="17"/>
      <c r="M29" s="17">
        <v>1242912.34</v>
      </c>
    </row>
  </sheetData>
  <sheetProtection formatCells="0" formatColumns="0" formatRows="0" insertRows="0" insertColumns="0" insertHyperlinks="0" deleteColumns="0" deleteRows="0" sort="0" autoFilter="0" pivotTables="0"/>
  <mergeCells count="15">
    <mergeCell ref="A2:M2"/>
    <mergeCell ref="A3:F3"/>
    <mergeCell ref="A4:B4"/>
    <mergeCell ref="D4:H4"/>
    <mergeCell ref="I4:M4"/>
    <mergeCell ref="E5:G5"/>
    <mergeCell ref="J5:L5"/>
    <mergeCell ref="A29:B29"/>
    <mergeCell ref="A5:A6"/>
    <mergeCell ref="B5:B6"/>
    <mergeCell ref="C4:C6"/>
    <mergeCell ref="D5:D6"/>
    <mergeCell ref="H5:H6"/>
    <mergeCell ref="I5:I6"/>
    <mergeCell ref="M5:M6"/>
  </mergeCells>
  <printOptions horizontalCentered="1"/>
  <pageMargins left="0.393700787401575" right="0.393700787401575" top="0.511811023622047" bottom="0.511811023622047" header="0.31496062992126" footer="0.31496062992126"/>
  <pageSetup paperSize="9" scale="6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F8"/>
  <sheetViews>
    <sheetView showZeros="0" view="pageBreakPreview" zoomScaleNormal="100" workbookViewId="0">
      <pane xSplit="1" ySplit="6" topLeftCell="B7" activePane="bottomRight" state="frozen"/>
      <selection/>
      <selection pane="topRight"/>
      <selection pane="bottomLeft"/>
      <selection pane="bottomRight" activeCell="A8" sqref="$A8:$XFD8"/>
    </sheetView>
  </sheetViews>
  <sheetFormatPr defaultColWidth="9" defaultRowHeight="14.25" outlineLevelRow="7" outlineLevelCol="5"/>
  <cols>
    <col min="1" max="2" width="27.4285714285714" style="226" customWidth="1"/>
    <col min="3" max="3" width="17.2857142857143" style="227" customWidth="1"/>
    <col min="4" max="5" width="26.2857142857143" style="228" customWidth="1"/>
    <col min="6" max="6" width="18.7142857142857" style="228" customWidth="1"/>
    <col min="7" max="16384" width="9" style="71"/>
  </cols>
  <sheetData>
    <row r="1" ht="12" customHeight="1" spans="1:6">
      <c r="A1" s="229"/>
      <c r="B1" s="229"/>
      <c r="C1" s="105"/>
      <c r="D1" s="71"/>
      <c r="E1" s="71"/>
      <c r="F1" s="230"/>
    </row>
    <row r="2" ht="25.5" customHeight="1" spans="1:6">
      <c r="A2" s="231" t="s">
        <v>8</v>
      </c>
      <c r="B2" s="231"/>
      <c r="C2" s="231"/>
      <c r="D2" s="231"/>
      <c r="E2" s="232"/>
      <c r="F2" s="232"/>
    </row>
    <row r="3" ht="15.75" customHeight="1" spans="1:6">
      <c r="A3" s="233" t="str">
        <f>"单位名称："&amp;封面!$A$2</f>
        <v>单位名称：云龙县苗尾傈僳族乡卫生院</v>
      </c>
      <c r="B3" s="229"/>
      <c r="C3" s="105"/>
      <c r="D3" s="71"/>
      <c r="E3" s="71"/>
      <c r="F3" s="234" t="s">
        <v>21</v>
      </c>
    </row>
    <row r="4" s="225" customFormat="1" ht="19.5" customHeight="1" spans="1:6">
      <c r="A4" s="235" t="s">
        <v>214</v>
      </c>
      <c r="B4" s="236" t="s">
        <v>215</v>
      </c>
      <c r="C4" s="236" t="s">
        <v>216</v>
      </c>
      <c r="D4" s="236"/>
      <c r="E4" s="236"/>
      <c r="F4" s="236" t="s">
        <v>217</v>
      </c>
    </row>
    <row r="5" s="225" customFormat="1" ht="19.5" customHeight="1" spans="1:6">
      <c r="A5" s="237"/>
      <c r="B5" s="236"/>
      <c r="C5" s="236" t="s">
        <v>81</v>
      </c>
      <c r="D5" s="236" t="s">
        <v>218</v>
      </c>
      <c r="E5" s="236" t="s">
        <v>219</v>
      </c>
      <c r="F5" s="236"/>
    </row>
    <row r="6" s="225" customFormat="1" ht="15.95" customHeight="1" spans="1:6">
      <c r="A6" s="238" t="s">
        <v>220</v>
      </c>
      <c r="B6" s="238">
        <v>2</v>
      </c>
      <c r="C6" s="238" t="s">
        <v>221</v>
      </c>
      <c r="D6" s="238">
        <v>4</v>
      </c>
      <c r="E6" s="238">
        <v>5</v>
      </c>
      <c r="F6" s="238">
        <v>6</v>
      </c>
    </row>
    <row r="7" ht="15.95" customHeight="1" spans="1:6">
      <c r="A7" s="141" t="s">
        <v>222</v>
      </c>
      <c r="B7" s="239"/>
      <c r="C7" s="239">
        <f>SUM(D7+E7)</f>
        <v>0</v>
      </c>
      <c r="D7" s="239"/>
      <c r="E7" s="239"/>
      <c r="F7" s="239"/>
    </row>
    <row r="8" spans="1:6">
      <c r="A8" s="141" t="s">
        <v>223</v>
      </c>
      <c r="B8" s="240"/>
      <c r="C8" s="241"/>
      <c r="D8" s="242"/>
      <c r="E8" s="242"/>
      <c r="F8" s="242"/>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AD36"/>
  <sheetViews>
    <sheetView showZeros="0" view="pageBreakPreview" zoomScaleNormal="85" workbookViewId="0">
      <pane xSplit="2" ySplit="8" topLeftCell="C27" activePane="bottomRight" state="frozen"/>
      <selection/>
      <selection pane="topRight"/>
      <selection pane="bottomLeft"/>
      <selection pane="bottomRight" activeCell="A35" sqref="$A9:$XFD35"/>
    </sheetView>
  </sheetViews>
  <sheetFormatPr defaultColWidth="9.14285714285714" defaultRowHeight="14.25" customHeight="1"/>
  <cols>
    <col min="1" max="2" width="14.847619047619" style="125" customWidth="1"/>
    <col min="3" max="3" width="20.7142857142857" style="125" customWidth="1"/>
    <col min="4" max="5" width="15.1428571428571" style="125" customWidth="1"/>
    <col min="6" max="8" width="14.2857142857143" style="125" customWidth="1"/>
    <col min="9" max="9" width="13.7142857142857" style="216" customWidth="1"/>
    <col min="10" max="10" width="13.5714285714286" style="216" customWidth="1"/>
    <col min="11" max="11" width="14.5714285714286" style="216" customWidth="1"/>
    <col min="12" max="24" width="12.1428571428571" style="216" customWidth="1"/>
    <col min="25" max="25" width="13.4285714285714" style="216" customWidth="1"/>
    <col min="26" max="30" width="12.1428571428571" style="216" customWidth="1"/>
    <col min="31" max="16384" width="9.14285714285714" style="54"/>
  </cols>
  <sheetData>
    <row r="1" s="71" customFormat="1" ht="12" customHeight="1" spans="1:30">
      <c r="A1" s="217"/>
      <c r="B1" s="217"/>
      <c r="C1" s="217"/>
      <c r="D1" s="217"/>
      <c r="E1" s="217"/>
      <c r="F1" s="217"/>
      <c r="G1" s="217"/>
      <c r="H1" s="217"/>
      <c r="I1" s="105"/>
      <c r="J1" s="105"/>
      <c r="K1" s="105"/>
      <c r="L1" s="105"/>
      <c r="M1" s="105"/>
      <c r="N1" s="105"/>
      <c r="O1" s="105"/>
      <c r="P1" s="105"/>
      <c r="Q1" s="105"/>
      <c r="R1" s="105"/>
      <c r="S1" s="105"/>
      <c r="T1" s="105"/>
      <c r="U1" s="105"/>
      <c r="V1" s="105"/>
      <c r="W1" s="105"/>
      <c r="X1" s="105"/>
      <c r="Y1" s="105"/>
      <c r="Z1" s="105"/>
      <c r="AA1" s="105"/>
      <c r="AB1" s="105"/>
      <c r="AC1" s="105"/>
      <c r="AD1" s="223"/>
    </row>
    <row r="2" s="71" customFormat="1" ht="39" customHeight="1" spans="1:30">
      <c r="A2" s="60" t="s">
        <v>9</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row>
    <row r="3" s="88" customFormat="1" ht="24" customHeight="1" spans="1:30">
      <c r="A3" s="94" t="str">
        <f>"单位名称："&amp;封面!$A$2</f>
        <v>单位名称：云龙县苗尾傈僳族乡卫生院</v>
      </c>
      <c r="B3" s="218"/>
      <c r="C3" s="218"/>
      <c r="D3" s="218"/>
      <c r="E3" s="218"/>
      <c r="F3" s="218"/>
      <c r="G3" s="218"/>
      <c r="H3" s="218"/>
      <c r="Y3" s="76"/>
      <c r="Z3" s="76"/>
      <c r="AA3" s="76"/>
      <c r="AB3" s="76"/>
      <c r="AC3" s="224" t="s">
        <v>21</v>
      </c>
      <c r="AD3" s="224"/>
    </row>
    <row r="4" ht="18" customHeight="1" spans="1:30">
      <c r="A4" s="133" t="s">
        <v>224</v>
      </c>
      <c r="B4" s="133" t="s">
        <v>225</v>
      </c>
      <c r="C4" s="133" t="s">
        <v>226</v>
      </c>
      <c r="D4" s="133" t="s">
        <v>227</v>
      </c>
      <c r="E4" s="133" t="s">
        <v>228</v>
      </c>
      <c r="F4" s="133" t="s">
        <v>229</v>
      </c>
      <c r="G4" s="133" t="s">
        <v>230</v>
      </c>
      <c r="H4" s="77" t="s">
        <v>79</v>
      </c>
      <c r="I4" s="210" t="s">
        <v>80</v>
      </c>
      <c r="J4" s="211"/>
      <c r="K4" s="211"/>
      <c r="L4" s="211"/>
      <c r="M4" s="211"/>
      <c r="N4" s="211"/>
      <c r="O4" s="211"/>
      <c r="P4" s="211"/>
      <c r="Q4" s="211"/>
      <c r="R4" s="211"/>
      <c r="S4" s="211"/>
      <c r="T4" s="211"/>
      <c r="U4" s="211"/>
      <c r="V4" s="211"/>
      <c r="W4" s="211"/>
      <c r="X4" s="212"/>
      <c r="Y4" s="97" t="s">
        <v>67</v>
      </c>
      <c r="Z4" s="107"/>
      <c r="AA4" s="107"/>
      <c r="AB4" s="107"/>
      <c r="AC4" s="107"/>
      <c r="AD4" s="113"/>
    </row>
    <row r="5" ht="18" customHeight="1" spans="1:30">
      <c r="A5" s="133"/>
      <c r="B5" s="133"/>
      <c r="C5" s="133"/>
      <c r="D5" s="133"/>
      <c r="E5" s="133"/>
      <c r="F5" s="133"/>
      <c r="G5" s="133"/>
      <c r="H5" s="219"/>
      <c r="I5" s="96" t="s">
        <v>81</v>
      </c>
      <c r="J5" s="63" t="s">
        <v>82</v>
      </c>
      <c r="K5" s="63"/>
      <c r="L5" s="63"/>
      <c r="M5" s="63"/>
      <c r="N5" s="63"/>
      <c r="O5" s="63"/>
      <c r="P5" s="96" t="s">
        <v>83</v>
      </c>
      <c r="Q5" s="96" t="s">
        <v>84</v>
      </c>
      <c r="R5" s="96" t="s">
        <v>85</v>
      </c>
      <c r="S5" s="63" t="s">
        <v>86</v>
      </c>
      <c r="T5" s="63"/>
      <c r="U5" s="63"/>
      <c r="V5" s="63"/>
      <c r="W5" s="63"/>
      <c r="X5" s="63"/>
      <c r="Y5" s="96" t="s">
        <v>81</v>
      </c>
      <c r="Z5" s="96" t="s">
        <v>82</v>
      </c>
      <c r="AA5" s="96" t="s">
        <v>83</v>
      </c>
      <c r="AB5" s="96" t="s">
        <v>84</v>
      </c>
      <c r="AC5" s="96" t="s">
        <v>85</v>
      </c>
      <c r="AD5" s="96" t="s">
        <v>86</v>
      </c>
    </row>
    <row r="6" ht="18" customHeight="1" spans="1:30">
      <c r="A6" s="133"/>
      <c r="B6" s="133"/>
      <c r="C6" s="133"/>
      <c r="D6" s="133"/>
      <c r="E6" s="133"/>
      <c r="F6" s="133"/>
      <c r="G6" s="133"/>
      <c r="H6" s="219"/>
      <c r="I6" s="98"/>
      <c r="J6" s="63" t="s">
        <v>231</v>
      </c>
      <c r="K6" s="63"/>
      <c r="L6" s="63" t="s">
        <v>232</v>
      </c>
      <c r="M6" s="63" t="s">
        <v>233</v>
      </c>
      <c r="N6" s="63" t="s">
        <v>234</v>
      </c>
      <c r="O6" s="63" t="s">
        <v>235</v>
      </c>
      <c r="P6" s="98"/>
      <c r="Q6" s="98"/>
      <c r="R6" s="98"/>
      <c r="S6" s="96" t="s">
        <v>81</v>
      </c>
      <c r="T6" s="96" t="s">
        <v>87</v>
      </c>
      <c r="U6" s="96" t="s">
        <v>88</v>
      </c>
      <c r="V6" s="96" t="s">
        <v>89</v>
      </c>
      <c r="W6" s="96" t="s">
        <v>90</v>
      </c>
      <c r="X6" s="96" t="s">
        <v>91</v>
      </c>
      <c r="Y6" s="98"/>
      <c r="Z6" s="98"/>
      <c r="AA6" s="98"/>
      <c r="AB6" s="98"/>
      <c r="AC6" s="98"/>
      <c r="AD6" s="98"/>
    </row>
    <row r="7" ht="30" customHeight="1" spans="1:30">
      <c r="A7" s="133"/>
      <c r="B7" s="133"/>
      <c r="C7" s="133"/>
      <c r="D7" s="133"/>
      <c r="E7" s="133"/>
      <c r="F7" s="133"/>
      <c r="G7" s="133"/>
      <c r="H7" s="80"/>
      <c r="I7" s="99"/>
      <c r="J7" s="63" t="s">
        <v>231</v>
      </c>
      <c r="K7" s="63" t="s">
        <v>236</v>
      </c>
      <c r="L7" s="63"/>
      <c r="M7" s="63"/>
      <c r="N7" s="63"/>
      <c r="O7" s="63"/>
      <c r="P7" s="99"/>
      <c r="Q7" s="99"/>
      <c r="R7" s="99"/>
      <c r="S7" s="99"/>
      <c r="T7" s="99"/>
      <c r="U7" s="99"/>
      <c r="V7" s="99"/>
      <c r="W7" s="99"/>
      <c r="X7" s="99"/>
      <c r="Y7" s="99"/>
      <c r="Z7" s="99"/>
      <c r="AA7" s="99"/>
      <c r="AB7" s="99"/>
      <c r="AC7" s="99"/>
      <c r="AD7" s="99"/>
    </row>
    <row r="8" ht="18" customHeight="1" spans="1:30">
      <c r="A8" s="220" t="s">
        <v>201</v>
      </c>
      <c r="B8" s="220" t="s">
        <v>202</v>
      </c>
      <c r="C8" s="220" t="s">
        <v>237</v>
      </c>
      <c r="D8" s="220" t="s">
        <v>238</v>
      </c>
      <c r="E8" s="220" t="s">
        <v>239</v>
      </c>
      <c r="F8" s="220" t="s">
        <v>206</v>
      </c>
      <c r="G8" s="220" t="s">
        <v>207</v>
      </c>
      <c r="H8" s="220" t="s">
        <v>240</v>
      </c>
      <c r="I8" s="220" t="s">
        <v>241</v>
      </c>
      <c r="J8" s="220" t="s">
        <v>242</v>
      </c>
      <c r="K8" s="220" t="s">
        <v>211</v>
      </c>
      <c r="L8" s="220" t="s">
        <v>212</v>
      </c>
      <c r="M8" s="220" t="s">
        <v>213</v>
      </c>
      <c r="N8" s="220" t="s">
        <v>243</v>
      </c>
      <c r="O8" s="220" t="s">
        <v>244</v>
      </c>
      <c r="P8" s="220" t="s">
        <v>245</v>
      </c>
      <c r="Q8" s="220" t="s">
        <v>246</v>
      </c>
      <c r="R8" s="220" t="s">
        <v>247</v>
      </c>
      <c r="S8" s="220" t="s">
        <v>248</v>
      </c>
      <c r="T8" s="220" t="s">
        <v>249</v>
      </c>
      <c r="U8" s="220" t="s">
        <v>250</v>
      </c>
      <c r="V8" s="220" t="s">
        <v>251</v>
      </c>
      <c r="W8" s="220" t="s">
        <v>252</v>
      </c>
      <c r="X8" s="220" t="s">
        <v>253</v>
      </c>
      <c r="Y8" s="220" t="s">
        <v>254</v>
      </c>
      <c r="Z8" s="220" t="s">
        <v>255</v>
      </c>
      <c r="AA8" s="220" t="s">
        <v>256</v>
      </c>
      <c r="AB8" s="220" t="s">
        <v>257</v>
      </c>
      <c r="AC8" s="220" t="s">
        <v>258</v>
      </c>
      <c r="AD8" s="220" t="s">
        <v>259</v>
      </c>
    </row>
    <row r="9" ht="22.5" spans="1:30">
      <c r="A9" s="206" t="s">
        <v>0</v>
      </c>
      <c r="B9" s="206" t="s">
        <v>260</v>
      </c>
      <c r="C9" s="206" t="s">
        <v>261</v>
      </c>
      <c r="D9" s="206" t="s">
        <v>132</v>
      </c>
      <c r="E9" s="206" t="s">
        <v>133</v>
      </c>
      <c r="F9" s="206" t="s">
        <v>262</v>
      </c>
      <c r="G9" s="206" t="s">
        <v>263</v>
      </c>
      <c r="H9" s="213">
        <v>899952</v>
      </c>
      <c r="I9" s="213">
        <v>899952</v>
      </c>
      <c r="J9" s="213">
        <v>899952</v>
      </c>
      <c r="K9" s="213"/>
      <c r="L9" s="213">
        <v>269985.6</v>
      </c>
      <c r="M9" s="213"/>
      <c r="N9" s="213">
        <v>629966.4</v>
      </c>
      <c r="O9" s="213"/>
      <c r="P9" s="213"/>
      <c r="Q9" s="213"/>
      <c r="R9" s="213"/>
      <c r="S9" s="213"/>
      <c r="T9" s="213"/>
      <c r="U9" s="213"/>
      <c r="V9" s="213"/>
      <c r="W9" s="213"/>
      <c r="X9" s="213"/>
      <c r="Y9" s="213"/>
      <c r="Z9" s="213"/>
      <c r="AA9" s="213"/>
      <c r="AB9" s="213"/>
      <c r="AC9" s="213"/>
      <c r="AD9" s="213"/>
    </row>
    <row r="10" ht="22.5" spans="1:30">
      <c r="A10" s="206" t="s">
        <v>0</v>
      </c>
      <c r="B10" s="206" t="s">
        <v>260</v>
      </c>
      <c r="C10" s="206" t="s">
        <v>261</v>
      </c>
      <c r="D10" s="206" t="s">
        <v>132</v>
      </c>
      <c r="E10" s="206" t="s">
        <v>133</v>
      </c>
      <c r="F10" s="206" t="s">
        <v>264</v>
      </c>
      <c r="G10" s="206" t="s">
        <v>265</v>
      </c>
      <c r="H10" s="213">
        <v>108000</v>
      </c>
      <c r="I10" s="213">
        <v>108000</v>
      </c>
      <c r="J10" s="213">
        <v>108000</v>
      </c>
      <c r="K10" s="213"/>
      <c r="L10" s="213">
        <v>32400</v>
      </c>
      <c r="M10" s="213"/>
      <c r="N10" s="213">
        <v>75600</v>
      </c>
      <c r="O10" s="213"/>
      <c r="P10" s="213"/>
      <c r="Q10" s="213"/>
      <c r="R10" s="213"/>
      <c r="S10" s="213"/>
      <c r="T10" s="213"/>
      <c r="U10" s="213"/>
      <c r="V10" s="213"/>
      <c r="W10" s="213"/>
      <c r="X10" s="213"/>
      <c r="Y10" s="213"/>
      <c r="Z10" s="213"/>
      <c r="AA10" s="213"/>
      <c r="AB10" s="213"/>
      <c r="AC10" s="215"/>
      <c r="AD10" s="215"/>
    </row>
    <row r="11" ht="22.5" spans="1:30">
      <c r="A11" s="206" t="s">
        <v>0</v>
      </c>
      <c r="B11" s="206" t="s">
        <v>260</v>
      </c>
      <c r="C11" s="206" t="s">
        <v>261</v>
      </c>
      <c r="D11" s="206" t="s">
        <v>132</v>
      </c>
      <c r="E11" s="206" t="s">
        <v>133</v>
      </c>
      <c r="F11" s="206" t="s">
        <v>264</v>
      </c>
      <c r="G11" s="206" t="s">
        <v>265</v>
      </c>
      <c r="H11" s="213">
        <v>131040</v>
      </c>
      <c r="I11" s="213">
        <v>131040</v>
      </c>
      <c r="J11" s="213">
        <v>131040</v>
      </c>
      <c r="K11" s="213"/>
      <c r="L11" s="213">
        <v>39312</v>
      </c>
      <c r="M11" s="213"/>
      <c r="N11" s="213">
        <v>91728</v>
      </c>
      <c r="O11" s="213"/>
      <c r="P11" s="213"/>
      <c r="Q11" s="213"/>
      <c r="R11" s="213"/>
      <c r="S11" s="213"/>
      <c r="T11" s="213"/>
      <c r="U11" s="213"/>
      <c r="V11" s="213"/>
      <c r="W11" s="213"/>
      <c r="X11" s="213"/>
      <c r="Y11" s="213"/>
      <c r="Z11" s="213"/>
      <c r="AA11" s="213"/>
      <c r="AB11" s="213"/>
      <c r="AC11" s="215"/>
      <c r="AD11" s="215"/>
    </row>
    <row r="12" ht="22.5" spans="1:30">
      <c r="A12" s="206" t="s">
        <v>0</v>
      </c>
      <c r="B12" s="206" t="s">
        <v>260</v>
      </c>
      <c r="C12" s="206" t="s">
        <v>261</v>
      </c>
      <c r="D12" s="206" t="s">
        <v>132</v>
      </c>
      <c r="E12" s="206" t="s">
        <v>133</v>
      </c>
      <c r="F12" s="206" t="s">
        <v>266</v>
      </c>
      <c r="G12" s="206" t="s">
        <v>267</v>
      </c>
      <c r="H12" s="213">
        <v>74996</v>
      </c>
      <c r="I12" s="213">
        <v>74996</v>
      </c>
      <c r="J12" s="213">
        <v>74996</v>
      </c>
      <c r="K12" s="213"/>
      <c r="L12" s="213">
        <v>22498.8</v>
      </c>
      <c r="M12" s="213"/>
      <c r="N12" s="213">
        <v>52497.2</v>
      </c>
      <c r="O12" s="213"/>
      <c r="P12" s="213"/>
      <c r="Q12" s="213"/>
      <c r="R12" s="213"/>
      <c r="S12" s="213"/>
      <c r="T12" s="213"/>
      <c r="U12" s="213"/>
      <c r="V12" s="213"/>
      <c r="W12" s="213"/>
      <c r="X12" s="213"/>
      <c r="Y12" s="213"/>
      <c r="Z12" s="213"/>
      <c r="AA12" s="213"/>
      <c r="AB12" s="213"/>
      <c r="AC12" s="215"/>
      <c r="AD12" s="215"/>
    </row>
    <row r="13" ht="22.5" spans="1:30">
      <c r="A13" s="206" t="s">
        <v>0</v>
      </c>
      <c r="B13" s="206" t="s">
        <v>260</v>
      </c>
      <c r="C13" s="206" t="s">
        <v>261</v>
      </c>
      <c r="D13" s="206" t="s">
        <v>132</v>
      </c>
      <c r="E13" s="206" t="s">
        <v>133</v>
      </c>
      <c r="F13" s="206" t="s">
        <v>268</v>
      </c>
      <c r="G13" s="206" t="s">
        <v>269</v>
      </c>
      <c r="H13" s="213">
        <v>150804</v>
      </c>
      <c r="I13" s="213">
        <v>150804</v>
      </c>
      <c r="J13" s="213">
        <v>150804</v>
      </c>
      <c r="K13" s="213"/>
      <c r="L13" s="213">
        <v>45241.2</v>
      </c>
      <c r="M13" s="213"/>
      <c r="N13" s="213">
        <v>105562.8</v>
      </c>
      <c r="O13" s="213"/>
      <c r="P13" s="213"/>
      <c r="Q13" s="213"/>
      <c r="R13" s="213"/>
      <c r="S13" s="213"/>
      <c r="T13" s="213"/>
      <c r="U13" s="213"/>
      <c r="V13" s="213"/>
      <c r="W13" s="213"/>
      <c r="X13" s="213"/>
      <c r="Y13" s="213"/>
      <c r="Z13" s="213"/>
      <c r="AA13" s="213"/>
      <c r="AB13" s="213"/>
      <c r="AC13" s="215"/>
      <c r="AD13" s="215"/>
    </row>
    <row r="14" ht="22.5" spans="1:30">
      <c r="A14" s="206" t="s">
        <v>0</v>
      </c>
      <c r="B14" s="206" t="s">
        <v>260</v>
      </c>
      <c r="C14" s="206" t="s">
        <v>261</v>
      </c>
      <c r="D14" s="206" t="s">
        <v>132</v>
      </c>
      <c r="E14" s="206" t="s">
        <v>133</v>
      </c>
      <c r="F14" s="206" t="s">
        <v>268</v>
      </c>
      <c r="G14" s="206" t="s">
        <v>269</v>
      </c>
      <c r="H14" s="213">
        <v>244980</v>
      </c>
      <c r="I14" s="213">
        <v>244980</v>
      </c>
      <c r="J14" s="213">
        <v>244980</v>
      </c>
      <c r="K14" s="213"/>
      <c r="L14" s="213">
        <v>73494</v>
      </c>
      <c r="M14" s="213"/>
      <c r="N14" s="213">
        <v>171486</v>
      </c>
      <c r="O14" s="213"/>
      <c r="P14" s="213"/>
      <c r="Q14" s="213"/>
      <c r="R14" s="213"/>
      <c r="S14" s="213"/>
      <c r="T14" s="213"/>
      <c r="U14" s="213"/>
      <c r="V14" s="213"/>
      <c r="W14" s="213"/>
      <c r="X14" s="213"/>
      <c r="Y14" s="213"/>
      <c r="Z14" s="213"/>
      <c r="AA14" s="213"/>
      <c r="AB14" s="213"/>
      <c r="AC14" s="215"/>
      <c r="AD14" s="215"/>
    </row>
    <row r="15" ht="22.5" spans="1:30">
      <c r="A15" s="206" t="s">
        <v>0</v>
      </c>
      <c r="B15" s="206" t="s">
        <v>260</v>
      </c>
      <c r="C15" s="206" t="s">
        <v>261</v>
      </c>
      <c r="D15" s="206" t="s">
        <v>132</v>
      </c>
      <c r="E15" s="206" t="s">
        <v>133</v>
      </c>
      <c r="F15" s="206" t="s">
        <v>268</v>
      </c>
      <c r="G15" s="206" t="s">
        <v>269</v>
      </c>
      <c r="H15" s="213">
        <v>309504</v>
      </c>
      <c r="I15" s="213">
        <v>309504</v>
      </c>
      <c r="J15" s="213">
        <v>309504</v>
      </c>
      <c r="K15" s="213"/>
      <c r="L15" s="213">
        <v>92851.2</v>
      </c>
      <c r="M15" s="213"/>
      <c r="N15" s="213">
        <v>216652.8</v>
      </c>
      <c r="O15" s="213"/>
      <c r="P15" s="213"/>
      <c r="Q15" s="213"/>
      <c r="R15" s="213"/>
      <c r="S15" s="213"/>
      <c r="T15" s="213"/>
      <c r="U15" s="213"/>
      <c r="V15" s="213"/>
      <c r="W15" s="213"/>
      <c r="X15" s="213"/>
      <c r="Y15" s="213"/>
      <c r="Z15" s="213"/>
      <c r="AA15" s="213"/>
      <c r="AB15" s="213"/>
      <c r="AC15" s="215"/>
      <c r="AD15" s="215"/>
    </row>
    <row r="16" ht="22.5" spans="1:30">
      <c r="A16" s="206" t="s">
        <v>0</v>
      </c>
      <c r="B16" s="206" t="s">
        <v>270</v>
      </c>
      <c r="C16" s="206" t="s">
        <v>271</v>
      </c>
      <c r="D16" s="206" t="s">
        <v>122</v>
      </c>
      <c r="E16" s="206" t="s">
        <v>123</v>
      </c>
      <c r="F16" s="206" t="s">
        <v>272</v>
      </c>
      <c r="G16" s="206" t="s">
        <v>273</v>
      </c>
      <c r="H16" s="213">
        <v>297738.24</v>
      </c>
      <c r="I16" s="213">
        <v>297738.24</v>
      </c>
      <c r="J16" s="213">
        <v>297738.24</v>
      </c>
      <c r="K16" s="213"/>
      <c r="L16" s="213">
        <v>89321.47</v>
      </c>
      <c r="M16" s="213"/>
      <c r="N16" s="213">
        <v>208416.77</v>
      </c>
      <c r="O16" s="213"/>
      <c r="P16" s="213"/>
      <c r="Q16" s="213"/>
      <c r="R16" s="213"/>
      <c r="S16" s="213"/>
      <c r="T16" s="213"/>
      <c r="U16" s="213"/>
      <c r="V16" s="213"/>
      <c r="W16" s="213"/>
      <c r="X16" s="213"/>
      <c r="Y16" s="213"/>
      <c r="Z16" s="213"/>
      <c r="AA16" s="213"/>
      <c r="AB16" s="213"/>
      <c r="AC16" s="215"/>
      <c r="AD16" s="215"/>
    </row>
    <row r="17" ht="22.5" spans="1:30">
      <c r="A17" s="206" t="s">
        <v>0</v>
      </c>
      <c r="B17" s="206" t="s">
        <v>270</v>
      </c>
      <c r="C17" s="206" t="s">
        <v>271</v>
      </c>
      <c r="D17" s="206" t="s">
        <v>132</v>
      </c>
      <c r="E17" s="206" t="s">
        <v>133</v>
      </c>
      <c r="F17" s="206" t="s">
        <v>274</v>
      </c>
      <c r="G17" s="206" t="s">
        <v>275</v>
      </c>
      <c r="H17" s="213">
        <v>7468.08</v>
      </c>
      <c r="I17" s="213">
        <v>7468.08</v>
      </c>
      <c r="J17" s="213">
        <v>7468.08</v>
      </c>
      <c r="K17" s="213"/>
      <c r="L17" s="213">
        <v>2240.42</v>
      </c>
      <c r="M17" s="213"/>
      <c r="N17" s="213">
        <v>5227.66</v>
      </c>
      <c r="O17" s="213"/>
      <c r="P17" s="213"/>
      <c r="Q17" s="213"/>
      <c r="R17" s="213"/>
      <c r="S17" s="213"/>
      <c r="T17" s="213"/>
      <c r="U17" s="213"/>
      <c r="V17" s="213"/>
      <c r="W17" s="213"/>
      <c r="X17" s="213"/>
      <c r="Y17" s="213"/>
      <c r="Z17" s="213"/>
      <c r="AA17" s="213"/>
      <c r="AB17" s="213"/>
      <c r="AC17" s="215"/>
      <c r="AD17" s="215"/>
    </row>
    <row r="18" ht="22.5" spans="1:30">
      <c r="A18" s="206" t="s">
        <v>0</v>
      </c>
      <c r="B18" s="206" t="s">
        <v>270</v>
      </c>
      <c r="C18" s="206" t="s">
        <v>271</v>
      </c>
      <c r="D18" s="206" t="s">
        <v>148</v>
      </c>
      <c r="E18" s="206" t="s">
        <v>149</v>
      </c>
      <c r="F18" s="206" t="s">
        <v>276</v>
      </c>
      <c r="G18" s="206" t="s">
        <v>277</v>
      </c>
      <c r="H18" s="213">
        <v>138768.12</v>
      </c>
      <c r="I18" s="213">
        <v>138768.12</v>
      </c>
      <c r="J18" s="213">
        <v>138768.12</v>
      </c>
      <c r="K18" s="213"/>
      <c r="L18" s="213">
        <v>41630.44</v>
      </c>
      <c r="M18" s="213"/>
      <c r="N18" s="213">
        <v>97137.68</v>
      </c>
      <c r="O18" s="213"/>
      <c r="P18" s="213"/>
      <c r="Q18" s="213"/>
      <c r="R18" s="213"/>
      <c r="S18" s="213"/>
      <c r="T18" s="213"/>
      <c r="U18" s="213"/>
      <c r="V18" s="213"/>
      <c r="W18" s="213"/>
      <c r="X18" s="213"/>
      <c r="Y18" s="213"/>
      <c r="Z18" s="213"/>
      <c r="AA18" s="213"/>
      <c r="AB18" s="213"/>
      <c r="AC18" s="215"/>
      <c r="AD18" s="215"/>
    </row>
    <row r="19" ht="22.5" spans="1:30">
      <c r="A19" s="206" t="s">
        <v>0</v>
      </c>
      <c r="B19" s="206" t="s">
        <v>270</v>
      </c>
      <c r="C19" s="206" t="s">
        <v>271</v>
      </c>
      <c r="D19" s="206" t="s">
        <v>148</v>
      </c>
      <c r="E19" s="206" t="s">
        <v>149</v>
      </c>
      <c r="F19" s="206" t="s">
        <v>276</v>
      </c>
      <c r="G19" s="206" t="s">
        <v>277</v>
      </c>
      <c r="H19" s="213">
        <v>5520</v>
      </c>
      <c r="I19" s="213">
        <v>5520</v>
      </c>
      <c r="J19" s="213">
        <v>5520</v>
      </c>
      <c r="K19" s="213"/>
      <c r="L19" s="213">
        <v>1656</v>
      </c>
      <c r="M19" s="213"/>
      <c r="N19" s="213">
        <v>3864</v>
      </c>
      <c r="O19" s="213"/>
      <c r="P19" s="213"/>
      <c r="Q19" s="213"/>
      <c r="R19" s="213"/>
      <c r="S19" s="213"/>
      <c r="T19" s="213"/>
      <c r="U19" s="213"/>
      <c r="V19" s="213"/>
      <c r="W19" s="213"/>
      <c r="X19" s="213"/>
      <c r="Y19" s="213"/>
      <c r="Z19" s="213"/>
      <c r="AA19" s="213"/>
      <c r="AB19" s="213"/>
      <c r="AC19" s="215"/>
      <c r="AD19" s="215"/>
    </row>
    <row r="20" ht="22.5" spans="1:30">
      <c r="A20" s="206" t="s">
        <v>0</v>
      </c>
      <c r="B20" s="206" t="s">
        <v>270</v>
      </c>
      <c r="C20" s="206" t="s">
        <v>271</v>
      </c>
      <c r="D20" s="206" t="s">
        <v>150</v>
      </c>
      <c r="E20" s="206" t="s">
        <v>151</v>
      </c>
      <c r="F20" s="206" t="s">
        <v>274</v>
      </c>
      <c r="G20" s="206" t="s">
        <v>275</v>
      </c>
      <c r="H20" s="213">
        <v>3721.56</v>
      </c>
      <c r="I20" s="213">
        <v>3721.56</v>
      </c>
      <c r="J20" s="213">
        <v>3721.56</v>
      </c>
      <c r="K20" s="213"/>
      <c r="L20" s="213">
        <v>1116.47</v>
      </c>
      <c r="M20" s="213"/>
      <c r="N20" s="213">
        <v>2605.09</v>
      </c>
      <c r="O20" s="213"/>
      <c r="P20" s="213"/>
      <c r="Q20" s="213"/>
      <c r="R20" s="213"/>
      <c r="S20" s="213"/>
      <c r="T20" s="213"/>
      <c r="U20" s="213"/>
      <c r="V20" s="213"/>
      <c r="W20" s="213"/>
      <c r="X20" s="213"/>
      <c r="Y20" s="213"/>
      <c r="Z20" s="213"/>
      <c r="AA20" s="213"/>
      <c r="AB20" s="213"/>
      <c r="AC20" s="215"/>
      <c r="AD20" s="215"/>
    </row>
    <row r="21" ht="22.5" spans="1:30">
      <c r="A21" s="206" t="s">
        <v>0</v>
      </c>
      <c r="B21" s="206" t="s">
        <v>278</v>
      </c>
      <c r="C21" s="206" t="s">
        <v>157</v>
      </c>
      <c r="D21" s="206" t="s">
        <v>156</v>
      </c>
      <c r="E21" s="206" t="s">
        <v>157</v>
      </c>
      <c r="F21" s="206" t="s">
        <v>279</v>
      </c>
      <c r="G21" s="206" t="s">
        <v>157</v>
      </c>
      <c r="H21" s="213">
        <v>196512</v>
      </c>
      <c r="I21" s="213">
        <v>196512</v>
      </c>
      <c r="J21" s="213">
        <v>196512</v>
      </c>
      <c r="K21" s="213"/>
      <c r="L21" s="213">
        <v>58953.6</v>
      </c>
      <c r="M21" s="213"/>
      <c r="N21" s="213">
        <v>137558.4</v>
      </c>
      <c r="O21" s="213"/>
      <c r="P21" s="213"/>
      <c r="Q21" s="213"/>
      <c r="R21" s="213"/>
      <c r="S21" s="213"/>
      <c r="T21" s="213"/>
      <c r="U21" s="213"/>
      <c r="V21" s="213"/>
      <c r="W21" s="213"/>
      <c r="X21" s="213"/>
      <c r="Y21" s="213"/>
      <c r="Z21" s="213"/>
      <c r="AA21" s="213"/>
      <c r="AB21" s="213"/>
      <c r="AC21" s="215"/>
      <c r="AD21" s="215"/>
    </row>
    <row r="22" ht="22.5" spans="1:30">
      <c r="A22" s="206" t="s">
        <v>0</v>
      </c>
      <c r="B22" s="206" t="s">
        <v>280</v>
      </c>
      <c r="C22" s="206" t="s">
        <v>281</v>
      </c>
      <c r="D22" s="206" t="s">
        <v>132</v>
      </c>
      <c r="E22" s="206" t="s">
        <v>133</v>
      </c>
      <c r="F22" s="206" t="s">
        <v>282</v>
      </c>
      <c r="G22" s="206" t="s">
        <v>281</v>
      </c>
      <c r="H22" s="213">
        <v>34725.6</v>
      </c>
      <c r="I22" s="213">
        <v>34725.6</v>
      </c>
      <c r="J22" s="213">
        <v>34725.6</v>
      </c>
      <c r="K22" s="213"/>
      <c r="L22" s="213">
        <v>10417.68</v>
      </c>
      <c r="M22" s="213"/>
      <c r="N22" s="213">
        <v>24307.92</v>
      </c>
      <c r="O22" s="213"/>
      <c r="P22" s="213"/>
      <c r="Q22" s="213"/>
      <c r="R22" s="213"/>
      <c r="S22" s="213"/>
      <c r="T22" s="213"/>
      <c r="U22" s="213"/>
      <c r="V22" s="213"/>
      <c r="W22" s="213"/>
      <c r="X22" s="213"/>
      <c r="Y22" s="213"/>
      <c r="Z22" s="213"/>
      <c r="AA22" s="213"/>
      <c r="AB22" s="213"/>
      <c r="AC22" s="215"/>
      <c r="AD22" s="215"/>
    </row>
    <row r="23" ht="22.5" spans="1:30">
      <c r="A23" s="206" t="s">
        <v>0</v>
      </c>
      <c r="B23" s="206" t="s">
        <v>283</v>
      </c>
      <c r="C23" s="206" t="s">
        <v>284</v>
      </c>
      <c r="D23" s="206" t="s">
        <v>120</v>
      </c>
      <c r="E23" s="206" t="s">
        <v>121</v>
      </c>
      <c r="F23" s="206" t="s">
        <v>285</v>
      </c>
      <c r="G23" s="206" t="s">
        <v>286</v>
      </c>
      <c r="H23" s="213">
        <v>3000</v>
      </c>
      <c r="I23" s="213">
        <v>3000</v>
      </c>
      <c r="J23" s="213">
        <v>3000</v>
      </c>
      <c r="K23" s="213"/>
      <c r="L23" s="213">
        <v>900</v>
      </c>
      <c r="M23" s="213"/>
      <c r="N23" s="213">
        <v>2100</v>
      </c>
      <c r="O23" s="213"/>
      <c r="P23" s="213"/>
      <c r="Q23" s="213"/>
      <c r="R23" s="213"/>
      <c r="S23" s="213"/>
      <c r="T23" s="213"/>
      <c r="U23" s="213"/>
      <c r="V23" s="213"/>
      <c r="W23" s="213"/>
      <c r="X23" s="213"/>
      <c r="Y23" s="213"/>
      <c r="Z23" s="213"/>
      <c r="AA23" s="213"/>
      <c r="AB23" s="213"/>
      <c r="AC23" s="215"/>
      <c r="AD23" s="215"/>
    </row>
    <row r="24" ht="22.5" spans="1:30">
      <c r="A24" s="206" t="s">
        <v>0</v>
      </c>
      <c r="B24" s="206" t="s">
        <v>287</v>
      </c>
      <c r="C24" s="206" t="s">
        <v>288</v>
      </c>
      <c r="D24" s="206" t="s">
        <v>132</v>
      </c>
      <c r="E24" s="206" t="s">
        <v>133</v>
      </c>
      <c r="F24" s="206" t="s">
        <v>268</v>
      </c>
      <c r="G24" s="206" t="s">
        <v>269</v>
      </c>
      <c r="H24" s="213">
        <v>108000</v>
      </c>
      <c r="I24" s="213">
        <v>108000</v>
      </c>
      <c r="J24" s="213">
        <v>108000</v>
      </c>
      <c r="K24" s="213"/>
      <c r="L24" s="213">
        <v>32400</v>
      </c>
      <c r="M24" s="213"/>
      <c r="N24" s="213">
        <v>75600</v>
      </c>
      <c r="O24" s="213"/>
      <c r="P24" s="213"/>
      <c r="Q24" s="213"/>
      <c r="R24" s="213"/>
      <c r="S24" s="213"/>
      <c r="T24" s="213"/>
      <c r="U24" s="213"/>
      <c r="V24" s="213"/>
      <c r="W24" s="213"/>
      <c r="X24" s="213"/>
      <c r="Y24" s="213"/>
      <c r="Z24" s="213"/>
      <c r="AA24" s="213"/>
      <c r="AB24" s="213"/>
      <c r="AC24" s="215"/>
      <c r="AD24" s="215"/>
    </row>
    <row r="25" ht="22.5" spans="1:30">
      <c r="A25" s="206" t="s">
        <v>0</v>
      </c>
      <c r="B25" s="206" t="s">
        <v>289</v>
      </c>
      <c r="C25" s="206" t="s">
        <v>290</v>
      </c>
      <c r="D25" s="206" t="s">
        <v>132</v>
      </c>
      <c r="E25" s="206" t="s">
        <v>133</v>
      </c>
      <c r="F25" s="206" t="s">
        <v>266</v>
      </c>
      <c r="G25" s="206" t="s">
        <v>267</v>
      </c>
      <c r="H25" s="213">
        <v>4500</v>
      </c>
      <c r="I25" s="213">
        <v>4500</v>
      </c>
      <c r="J25" s="213">
        <v>4500</v>
      </c>
      <c r="K25" s="213"/>
      <c r="L25" s="213">
        <v>1350</v>
      </c>
      <c r="M25" s="213"/>
      <c r="N25" s="213">
        <v>3150</v>
      </c>
      <c r="O25" s="213"/>
      <c r="P25" s="213"/>
      <c r="Q25" s="213"/>
      <c r="R25" s="213"/>
      <c r="S25" s="213"/>
      <c r="T25" s="213"/>
      <c r="U25" s="213"/>
      <c r="V25" s="213"/>
      <c r="W25" s="213"/>
      <c r="X25" s="213"/>
      <c r="Y25" s="213"/>
      <c r="Z25" s="213"/>
      <c r="AA25" s="213"/>
      <c r="AB25" s="213"/>
      <c r="AC25" s="215"/>
      <c r="AD25" s="215"/>
    </row>
    <row r="26" ht="22.5" spans="1:30">
      <c r="A26" s="206" t="s">
        <v>0</v>
      </c>
      <c r="B26" s="206" t="s">
        <v>291</v>
      </c>
      <c r="C26" s="206" t="s">
        <v>292</v>
      </c>
      <c r="D26" s="206" t="s">
        <v>134</v>
      </c>
      <c r="E26" s="206" t="s">
        <v>135</v>
      </c>
      <c r="F26" s="206" t="s">
        <v>293</v>
      </c>
      <c r="G26" s="206" t="s">
        <v>294</v>
      </c>
      <c r="H26" s="213">
        <v>63360</v>
      </c>
      <c r="I26" s="213">
        <v>63360</v>
      </c>
      <c r="J26" s="213">
        <v>63360</v>
      </c>
      <c r="K26" s="213"/>
      <c r="L26" s="213">
        <v>19008</v>
      </c>
      <c r="M26" s="213"/>
      <c r="N26" s="213">
        <v>44352</v>
      </c>
      <c r="O26" s="213"/>
      <c r="P26" s="213"/>
      <c r="Q26" s="213"/>
      <c r="R26" s="213"/>
      <c r="S26" s="213"/>
      <c r="T26" s="213"/>
      <c r="U26" s="213"/>
      <c r="V26" s="213"/>
      <c r="W26" s="213"/>
      <c r="X26" s="213"/>
      <c r="Y26" s="213"/>
      <c r="Z26" s="213"/>
      <c r="AA26" s="213"/>
      <c r="AB26" s="213"/>
      <c r="AC26" s="215"/>
      <c r="AD26" s="215"/>
    </row>
    <row r="27" ht="33.75" spans="1:30">
      <c r="A27" s="206" t="s">
        <v>0</v>
      </c>
      <c r="B27" s="206" t="s">
        <v>295</v>
      </c>
      <c r="C27" s="206" t="s">
        <v>296</v>
      </c>
      <c r="D27" s="206" t="s">
        <v>132</v>
      </c>
      <c r="E27" s="206" t="s">
        <v>133</v>
      </c>
      <c r="F27" s="206" t="s">
        <v>297</v>
      </c>
      <c r="G27" s="206" t="s">
        <v>298</v>
      </c>
      <c r="H27" s="213">
        <v>3500000</v>
      </c>
      <c r="I27" s="213">
        <v>3500000</v>
      </c>
      <c r="J27" s="213"/>
      <c r="K27" s="213"/>
      <c r="L27" s="213"/>
      <c r="M27" s="213"/>
      <c r="N27" s="213"/>
      <c r="O27" s="213"/>
      <c r="P27" s="213"/>
      <c r="Q27" s="213"/>
      <c r="R27" s="213"/>
      <c r="S27" s="213">
        <v>3500000</v>
      </c>
      <c r="T27" s="213">
        <v>3500000</v>
      </c>
      <c r="U27" s="213"/>
      <c r="V27" s="213"/>
      <c r="W27" s="213"/>
      <c r="X27" s="213"/>
      <c r="Y27" s="213"/>
      <c r="Z27" s="213"/>
      <c r="AA27" s="213"/>
      <c r="AB27" s="213"/>
      <c r="AC27" s="215"/>
      <c r="AD27" s="215"/>
    </row>
    <row r="28" ht="33.75" spans="1:30">
      <c r="A28" s="206" t="s">
        <v>0</v>
      </c>
      <c r="B28" s="206" t="s">
        <v>299</v>
      </c>
      <c r="C28" s="206" t="s">
        <v>300</v>
      </c>
      <c r="D28" s="206" t="s">
        <v>132</v>
      </c>
      <c r="E28" s="206" t="s">
        <v>133</v>
      </c>
      <c r="F28" s="206" t="s">
        <v>301</v>
      </c>
      <c r="G28" s="206" t="s">
        <v>302</v>
      </c>
      <c r="H28" s="213">
        <v>65000</v>
      </c>
      <c r="I28" s="213">
        <v>65000</v>
      </c>
      <c r="J28" s="213"/>
      <c r="K28" s="213"/>
      <c r="L28" s="213"/>
      <c r="M28" s="213"/>
      <c r="N28" s="213"/>
      <c r="O28" s="213"/>
      <c r="P28" s="213"/>
      <c r="Q28" s="213"/>
      <c r="R28" s="213"/>
      <c r="S28" s="213">
        <v>65000</v>
      </c>
      <c r="T28" s="213">
        <v>65000</v>
      </c>
      <c r="U28" s="213"/>
      <c r="V28" s="213"/>
      <c r="W28" s="213"/>
      <c r="X28" s="213"/>
      <c r="Y28" s="213"/>
      <c r="Z28" s="213"/>
      <c r="AA28" s="213"/>
      <c r="AB28" s="213"/>
      <c r="AC28" s="215"/>
      <c r="AD28" s="215"/>
    </row>
    <row r="29" ht="33.75" spans="1:30">
      <c r="A29" s="206" t="s">
        <v>0</v>
      </c>
      <c r="B29" s="206" t="s">
        <v>299</v>
      </c>
      <c r="C29" s="206" t="s">
        <v>300</v>
      </c>
      <c r="D29" s="206" t="s">
        <v>132</v>
      </c>
      <c r="E29" s="206" t="s">
        <v>133</v>
      </c>
      <c r="F29" s="206" t="s">
        <v>303</v>
      </c>
      <c r="G29" s="206" t="s">
        <v>304</v>
      </c>
      <c r="H29" s="213">
        <v>1000</v>
      </c>
      <c r="I29" s="213">
        <v>1000</v>
      </c>
      <c r="J29" s="213"/>
      <c r="K29" s="213"/>
      <c r="L29" s="213"/>
      <c r="M29" s="213"/>
      <c r="N29" s="213"/>
      <c r="O29" s="213"/>
      <c r="P29" s="213"/>
      <c r="Q29" s="213"/>
      <c r="R29" s="213"/>
      <c r="S29" s="213">
        <v>1000</v>
      </c>
      <c r="T29" s="213">
        <v>1000</v>
      </c>
      <c r="U29" s="213"/>
      <c r="V29" s="213"/>
      <c r="W29" s="213"/>
      <c r="X29" s="213"/>
      <c r="Y29" s="213"/>
      <c r="Z29" s="213"/>
      <c r="AA29" s="213"/>
      <c r="AB29" s="213"/>
      <c r="AC29" s="215"/>
      <c r="AD29" s="215"/>
    </row>
    <row r="30" ht="33.75" spans="1:30">
      <c r="A30" s="206" t="s">
        <v>0</v>
      </c>
      <c r="B30" s="206" t="s">
        <v>299</v>
      </c>
      <c r="C30" s="206" t="s">
        <v>300</v>
      </c>
      <c r="D30" s="206" t="s">
        <v>132</v>
      </c>
      <c r="E30" s="206" t="s">
        <v>133</v>
      </c>
      <c r="F30" s="206" t="s">
        <v>305</v>
      </c>
      <c r="G30" s="206" t="s">
        <v>306</v>
      </c>
      <c r="H30" s="213">
        <v>25000</v>
      </c>
      <c r="I30" s="213">
        <v>25000</v>
      </c>
      <c r="J30" s="213"/>
      <c r="K30" s="213"/>
      <c r="L30" s="213"/>
      <c r="M30" s="213"/>
      <c r="N30" s="213"/>
      <c r="O30" s="213"/>
      <c r="P30" s="213"/>
      <c r="Q30" s="213"/>
      <c r="R30" s="213"/>
      <c r="S30" s="213">
        <v>25000</v>
      </c>
      <c r="T30" s="213">
        <v>25000</v>
      </c>
      <c r="U30" s="213"/>
      <c r="V30" s="213"/>
      <c r="W30" s="213"/>
      <c r="X30" s="213"/>
      <c r="Y30" s="213"/>
      <c r="Z30" s="213"/>
      <c r="AA30" s="213"/>
      <c r="AB30" s="213"/>
      <c r="AC30" s="215"/>
      <c r="AD30" s="215"/>
    </row>
    <row r="31" ht="33.75" spans="1:30">
      <c r="A31" s="206" t="s">
        <v>0</v>
      </c>
      <c r="B31" s="206" t="s">
        <v>299</v>
      </c>
      <c r="C31" s="206" t="s">
        <v>300</v>
      </c>
      <c r="D31" s="206" t="s">
        <v>132</v>
      </c>
      <c r="E31" s="206" t="s">
        <v>133</v>
      </c>
      <c r="F31" s="206" t="s">
        <v>307</v>
      </c>
      <c r="G31" s="206" t="s">
        <v>308</v>
      </c>
      <c r="H31" s="213">
        <v>30000</v>
      </c>
      <c r="I31" s="213">
        <v>30000</v>
      </c>
      <c r="J31" s="213"/>
      <c r="K31" s="213"/>
      <c r="L31" s="213"/>
      <c r="M31" s="213"/>
      <c r="N31" s="213"/>
      <c r="O31" s="213"/>
      <c r="P31" s="213"/>
      <c r="Q31" s="213"/>
      <c r="R31" s="213"/>
      <c r="S31" s="213">
        <v>30000</v>
      </c>
      <c r="T31" s="213">
        <v>30000</v>
      </c>
      <c r="U31" s="213"/>
      <c r="V31" s="213"/>
      <c r="W31" s="213"/>
      <c r="X31" s="213"/>
      <c r="Y31" s="213"/>
      <c r="Z31" s="213"/>
      <c r="AA31" s="213"/>
      <c r="AB31" s="213"/>
      <c r="AC31" s="215"/>
      <c r="AD31" s="215"/>
    </row>
    <row r="32" ht="33.75" spans="1:30">
      <c r="A32" s="206" t="s">
        <v>0</v>
      </c>
      <c r="B32" s="206" t="s">
        <v>299</v>
      </c>
      <c r="C32" s="206" t="s">
        <v>300</v>
      </c>
      <c r="D32" s="206" t="s">
        <v>132</v>
      </c>
      <c r="E32" s="206" t="s">
        <v>133</v>
      </c>
      <c r="F32" s="206" t="s">
        <v>309</v>
      </c>
      <c r="G32" s="206" t="s">
        <v>310</v>
      </c>
      <c r="H32" s="213">
        <v>10000</v>
      </c>
      <c r="I32" s="213">
        <v>10000</v>
      </c>
      <c r="J32" s="213"/>
      <c r="K32" s="213"/>
      <c r="L32" s="213"/>
      <c r="M32" s="213"/>
      <c r="N32" s="213"/>
      <c r="O32" s="213"/>
      <c r="P32" s="213"/>
      <c r="Q32" s="213"/>
      <c r="R32" s="213"/>
      <c r="S32" s="213">
        <v>10000</v>
      </c>
      <c r="T32" s="213">
        <v>10000</v>
      </c>
      <c r="U32" s="213"/>
      <c r="V32" s="213"/>
      <c r="W32" s="213"/>
      <c r="X32" s="213"/>
      <c r="Y32" s="213"/>
      <c r="Z32" s="213"/>
      <c r="AA32" s="213"/>
      <c r="AB32" s="213"/>
      <c r="AC32" s="215"/>
      <c r="AD32" s="215"/>
    </row>
    <row r="33" ht="33.75" spans="1:30">
      <c r="A33" s="206" t="s">
        <v>0</v>
      </c>
      <c r="B33" s="206" t="s">
        <v>299</v>
      </c>
      <c r="C33" s="206" t="s">
        <v>300</v>
      </c>
      <c r="D33" s="206" t="s">
        <v>132</v>
      </c>
      <c r="E33" s="206" t="s">
        <v>133</v>
      </c>
      <c r="F33" s="206" t="s">
        <v>311</v>
      </c>
      <c r="G33" s="206" t="s">
        <v>312</v>
      </c>
      <c r="H33" s="213">
        <v>50000</v>
      </c>
      <c r="I33" s="213">
        <v>50000</v>
      </c>
      <c r="J33" s="213"/>
      <c r="K33" s="213"/>
      <c r="L33" s="213"/>
      <c r="M33" s="213"/>
      <c r="N33" s="213"/>
      <c r="O33" s="213"/>
      <c r="P33" s="213"/>
      <c r="Q33" s="213"/>
      <c r="R33" s="213"/>
      <c r="S33" s="213">
        <v>50000</v>
      </c>
      <c r="T33" s="213">
        <v>50000</v>
      </c>
      <c r="U33" s="213"/>
      <c r="V33" s="213"/>
      <c r="W33" s="213"/>
      <c r="X33" s="213"/>
      <c r="Y33" s="213"/>
      <c r="Z33" s="213"/>
      <c r="AA33" s="213"/>
      <c r="AB33" s="213"/>
      <c r="AC33" s="215"/>
      <c r="AD33" s="215"/>
    </row>
    <row r="34" ht="33.75" spans="1:30">
      <c r="A34" s="206" t="s">
        <v>0</v>
      </c>
      <c r="B34" s="206" t="s">
        <v>299</v>
      </c>
      <c r="C34" s="206" t="s">
        <v>300</v>
      </c>
      <c r="D34" s="206" t="s">
        <v>132</v>
      </c>
      <c r="E34" s="206" t="s">
        <v>133</v>
      </c>
      <c r="F34" s="206" t="s">
        <v>285</v>
      </c>
      <c r="G34" s="206" t="s">
        <v>286</v>
      </c>
      <c r="H34" s="213">
        <v>20000</v>
      </c>
      <c r="I34" s="213">
        <v>20000</v>
      </c>
      <c r="J34" s="213"/>
      <c r="K34" s="213"/>
      <c r="L34" s="213"/>
      <c r="M34" s="213"/>
      <c r="N34" s="213"/>
      <c r="O34" s="213"/>
      <c r="P34" s="213"/>
      <c r="Q34" s="213"/>
      <c r="R34" s="213"/>
      <c r="S34" s="213">
        <v>20000</v>
      </c>
      <c r="T34" s="213">
        <v>20000</v>
      </c>
      <c r="U34" s="213"/>
      <c r="V34" s="213"/>
      <c r="W34" s="213"/>
      <c r="X34" s="213"/>
      <c r="Y34" s="213"/>
      <c r="Z34" s="213"/>
      <c r="AA34" s="213"/>
      <c r="AB34" s="213"/>
      <c r="AC34" s="215"/>
      <c r="AD34" s="215"/>
    </row>
    <row r="35" ht="33.75" spans="1:30">
      <c r="A35" s="206" t="s">
        <v>0</v>
      </c>
      <c r="B35" s="206" t="s">
        <v>313</v>
      </c>
      <c r="C35" s="206" t="s">
        <v>314</v>
      </c>
      <c r="D35" s="206" t="s">
        <v>132</v>
      </c>
      <c r="E35" s="206" t="s">
        <v>133</v>
      </c>
      <c r="F35" s="206" t="s">
        <v>315</v>
      </c>
      <c r="G35" s="206" t="s">
        <v>316</v>
      </c>
      <c r="H35" s="213">
        <v>750000</v>
      </c>
      <c r="I35" s="213">
        <v>750000</v>
      </c>
      <c r="J35" s="213"/>
      <c r="K35" s="213"/>
      <c r="L35" s="213"/>
      <c r="M35" s="213"/>
      <c r="N35" s="213"/>
      <c r="O35" s="213"/>
      <c r="P35" s="213"/>
      <c r="Q35" s="213"/>
      <c r="R35" s="213"/>
      <c r="S35" s="213">
        <v>750000</v>
      </c>
      <c r="T35" s="213">
        <v>750000</v>
      </c>
      <c r="U35" s="213"/>
      <c r="V35" s="213"/>
      <c r="W35" s="213"/>
      <c r="X35" s="213"/>
      <c r="Y35" s="213"/>
      <c r="Z35" s="213"/>
      <c r="AA35" s="213"/>
      <c r="AB35" s="213"/>
      <c r="AC35" s="215"/>
      <c r="AD35" s="215"/>
    </row>
    <row r="36" ht="18" customHeight="1" spans="1:30">
      <c r="A36" s="221" t="s">
        <v>158</v>
      </c>
      <c r="B36" s="221"/>
      <c r="C36" s="221"/>
      <c r="D36" s="221"/>
      <c r="E36" s="221"/>
      <c r="F36" s="221"/>
      <c r="G36" s="221"/>
      <c r="H36" s="214">
        <v>7233589.6</v>
      </c>
      <c r="I36" s="214">
        <v>7233589.6</v>
      </c>
      <c r="J36" s="222">
        <v>2782589.6</v>
      </c>
      <c r="K36" s="222"/>
      <c r="L36" s="222">
        <v>834776.88</v>
      </c>
      <c r="M36" s="222"/>
      <c r="N36" s="222">
        <v>1947812.72</v>
      </c>
      <c r="O36" s="222"/>
      <c r="P36" s="222"/>
      <c r="Q36" s="222"/>
      <c r="R36" s="222"/>
      <c r="S36" s="222">
        <v>4451000</v>
      </c>
      <c r="T36" s="222">
        <v>4451000</v>
      </c>
      <c r="U36" s="222"/>
      <c r="V36" s="222"/>
      <c r="W36" s="222"/>
      <c r="X36" s="222"/>
      <c r="Y36" s="222"/>
      <c r="Z36" s="222"/>
      <c r="AA36" s="222"/>
      <c r="AB36" s="222"/>
      <c r="AC36" s="222"/>
      <c r="AD36" s="222" t="s">
        <v>96</v>
      </c>
    </row>
  </sheetData>
  <sheetProtection formatCells="0" formatColumns="0" formatRows="0" insertRows="0" insertColumns="0" insertHyperlinks="0" deleteColumns="0" deleteRows="0" sort="0" autoFilter="0" pivotTables="0"/>
  <mergeCells count="37">
    <mergeCell ref="A2:AD2"/>
    <mergeCell ref="A3:J3"/>
    <mergeCell ref="AC3:AD3"/>
    <mergeCell ref="I4:X4"/>
    <mergeCell ref="Y4:AD4"/>
    <mergeCell ref="J5:O5"/>
    <mergeCell ref="S5:X5"/>
    <mergeCell ref="J6:K6"/>
    <mergeCell ref="A36:G36"/>
    <mergeCell ref="A4:A7"/>
    <mergeCell ref="B4:B7"/>
    <mergeCell ref="C4:C7"/>
    <mergeCell ref="D4:D7"/>
    <mergeCell ref="E4:E7"/>
    <mergeCell ref="F4:F7"/>
    <mergeCell ref="G4:G7"/>
    <mergeCell ref="H4:H7"/>
    <mergeCell ref="I5:I7"/>
    <mergeCell ref="L6:L7"/>
    <mergeCell ref="M6:M7"/>
    <mergeCell ref="N6:N7"/>
    <mergeCell ref="O6:O7"/>
    <mergeCell ref="P5:P7"/>
    <mergeCell ref="Q5:Q7"/>
    <mergeCell ref="R5:R7"/>
    <mergeCell ref="S6:S7"/>
    <mergeCell ref="T6:T7"/>
    <mergeCell ref="U6:U7"/>
    <mergeCell ref="V6:V7"/>
    <mergeCell ref="W6:W7"/>
    <mergeCell ref="X6:X7"/>
    <mergeCell ref="Y5:Y7"/>
    <mergeCell ref="Z5:Z7"/>
    <mergeCell ref="AA5:AA7"/>
    <mergeCell ref="AB5:AB7"/>
    <mergeCell ref="AC5:AC7"/>
    <mergeCell ref="AD5:AD7"/>
  </mergeCells>
  <printOptions horizontalCentered="1"/>
  <pageMargins left="0.393700787401575" right="0.393700787401575" top="0.511811023622047" bottom="0.511811023622047" header="0.31496062992126" footer="0.31496062992126"/>
  <pageSetup paperSize="9" scale="3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一般公共预算“三公”经费支出预算表03</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对下转移支付预算表</vt:lpstr>
      <vt:lpstr>表十五 对下转移支付绩效目标表</vt:lpstr>
      <vt:lpstr>表十六 新增资产配置表</vt:lpstr>
      <vt:lpstr>表十七 上级补助项目支出预算表</vt:lpstr>
      <vt:lpstr>表十八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甜</cp:lastModifiedBy>
  <dcterms:created xsi:type="dcterms:W3CDTF">2020-01-11T06:24:00Z</dcterms:created>
  <cp:lastPrinted>2025-02-10T10:43:00Z</cp:lastPrinted>
  <dcterms:modified xsi:type="dcterms:W3CDTF">2025-03-28T02:12:58Z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287F1E097291434587FFEE14BB23D3DD_13</vt:lpwstr>
  </property>
</Properties>
</file>