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9" firstSheet="14" activeTab="19"/>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03"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对下转移支付预算表" sheetId="41" r:id="rId16"/>
    <sheet name="表十五 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财政拨款收支预算总表'!$A$7:$D$35</definedName>
    <definedName name="_xlnm.Print_Area" localSheetId="9">'表八 部门项目支出预算表（其他运转类、特定目标类项目）'!$A$1:$AA$40</definedName>
    <definedName name="_xlnm.Print_Area" localSheetId="3">'表二 部门收入预算表'!$A$1:$T$9</definedName>
    <definedName name="_xlnm.Print_Area" localSheetId="10">'表九 项目支出绩效目标表（本次下达）'!$A$1:$K$49</definedName>
    <definedName name="_xlnm.Print_Area" localSheetId="8">'表七 部门基本支出预算表（人员类、运转类公用经费项目）'!$A$1:$AD$32</definedName>
    <definedName name="_xlnm.Print_Area" localSheetId="4">'表三 部门支出预算表'!$A$1:$W$29</definedName>
    <definedName name="_xlnm.Print_Area" localSheetId="11">'表十 项目支出绩效目标表（另文下达）'!$A$1:$K$7</definedName>
    <definedName name="_xlnm.Print_Area" localSheetId="19">'表十八 部门项目中期规划预算表'!$A$1:$G$9</definedName>
    <definedName name="_xlnm.Print_Area" localSheetId="13">'表十二 部门政府采购预算表'!$A$1:$X$13</definedName>
    <definedName name="_xlnm.Print_Area" localSheetId="17">'表十六 新增资产配置表'!$A$1:$H$9</definedName>
    <definedName name="_xlnm.Print_Area" localSheetId="14">'表十三 部门政府购买服务预算表'!$A$1:$X$10</definedName>
    <definedName name="_xlnm.Print_Area" localSheetId="15">'表十四 对下转移支付预算表'!$A$1:$R$8</definedName>
    <definedName name="_xlnm.Print_Area" localSheetId="16">'表十五 对下转移支付绩效目标表'!$A$1:$K$7</definedName>
    <definedName name="_xlnm.Print_Area" localSheetId="12">'表十一 政府性基金预算支出预算表'!$A$1:$J$9</definedName>
    <definedName name="_xlnm.Print_Area" localSheetId="5">'表四 财政拨款收支预算总表'!$A$1:$D$38</definedName>
    <definedName name="_xlnm.Print_Area" localSheetId="6">'表五 一般公共预算支出预算表（按功能科目分类）'!$A$1:$M$29</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对下转移支付预算表'!$1:$6</definedName>
    <definedName name="_xlnm.Print_Titles" localSheetId="16">'表十五 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<sst xmlns="http://schemas.openxmlformats.org/spreadsheetml/2006/main" count="1481" uniqueCount="519">
  <si>
    <t>云龙县白石中心卫生院</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</si>
  <si>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</si>
  <si>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</si>
  <si>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</si>
  <si>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</si>
  <si>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</si>
  <si>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</si>
  <si>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</si>
  <si>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</si>
  <si>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</si>
  <si>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</si>
  <si>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</si>
  <si>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</si>
  <si>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</si>
  <si>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</si>
  <si>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</si>
  <si>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</si>
  <si>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</si>
  <si>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</si>
  <si>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</si>
  <si>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</si>
  <si>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</si>
  <si>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</si>
  <si>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</si>
  <si>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</si>
  <si>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</si>
  <si>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</si>
  <si>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</si>
  <si>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</si>
  <si>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三、国有资本经营预算拨款收入</t>
  </si>
  <si>
    <t xml:space="preserve"> 三、国防支出</t>
  </si>
  <si>
    <t>三、国防支出</t>
  </si>
  <si>
    <t>四、财政专户管理资金收入</t>
  </si>
  <si>
    <t>四、公共安全支出</t>
  </si>
  <si>
    <t>五、单位资金收入</t>
  </si>
  <si>
    <t>五、教育支出</t>
  </si>
  <si>
    <t>（一）事业收入</t>
  </si>
  <si>
    <t xml:space="preserve"> 四、公共安全支出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</si>
  <si>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</si>
  <si>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</si>
  <si>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</si>
  <si>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</si>
  <si>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</si>
  <si>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</si>
  <si>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</si>
  <si>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</si>
  <si>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</si>
  <si>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</si>
  <si>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</si>
  <si>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</si>
  <si>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</si>
  <si>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</si>
  <si>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</si>
  <si>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</si>
  <si>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</si>
  <si>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</si>
  <si>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</si>
  <si>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</si>
  <si>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</si>
  <si>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</si>
  <si>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</si>
  <si>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</si>
  <si>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</si>
  <si>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</si>
  <si>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</si>
  <si>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</si>
  <si>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</si>
  <si>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</si>
  <si>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</si>
  <si>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</si>
  <si>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</si>
  <si>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</si>
  <si>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</si>
  <si>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</si>
  <si>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</si>
  <si>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</si>
  <si>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</si>
  <si>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</si>
  <si>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</si>
  <si>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</si>
  <si>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</si>
  <si>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</si>
  <si>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</si>
  <si>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</si>
  <si>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</si>
  <si>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</si>
  <si>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</si>
  <si>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</si>
  <si>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</si>
  <si>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</si>
  <si>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</si>
  <si>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</si>
  <si>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</si>
  <si>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</si>
  <si>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</si>
  <si>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131010</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</si>
  <si>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</si>
  <si>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</si>
  <si>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</si>
  <si>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</si>
  <si>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</si>
  <si>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</si>
  <si>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</si>
  <si>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</si>
  <si>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</si>
  <si>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</si>
  <si>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</si>
  <si>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</si>
  <si>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</si>
  <si>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</si>
  <si>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</si>
  <si>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</si>
  <si>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</si>
  <si>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</si>
  <si>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</si>
  <si>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</si>
  <si>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</si>
  <si>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</si>
  <si>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</si>
  <si>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</si>
  <si>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</si>
  <si>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</si>
  <si>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</si>
  <si>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</si>
  <si>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</si>
  <si>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</si>
  <si>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</si>
  <si>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</si>
  <si>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</si>
  <si>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</si>
  <si>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</si>
  <si>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</si>
  <si>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</si>
  <si>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</si>
  <si>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</si>
  <si>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</si>
  <si>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</si>
  <si>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</si>
  <si>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</si>
  <si>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</si>
  <si>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</si>
  <si>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</si>
  <si>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</si>
  <si>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2100799</t>
  </si>
  <si>
    <t>其他计划生育事务支出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</si>
  <si>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</si>
  <si>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</si>
  <si>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</si>
  <si>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</si>
  <si>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</si>
  <si>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</si>
  <si>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</si>
  <si>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</si>
  <si>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</si>
  <si>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</si>
  <si>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</si>
  <si>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</si>
  <si>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支出功能分类科目</t>
  </si>
  <si>
    <t>一、本年收入</t>
  </si>
  <si>
    <t>一、本年支出</t>
  </si>
  <si>
    <t>（二）政府性基金预算拨款</t>
  </si>
  <si>
    <t>（二）外交支出</t>
  </si>
  <si>
    <t>（三）国有资本经营预算拨款</t>
  </si>
  <si>
    <t>（三）国防支出</t>
  </si>
  <si>
    <t>（四）公共安全支出</t>
  </si>
  <si>
    <t>二、上年结转</t>
  </si>
  <si>
    <t>（一）一般公共预算拨款</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</si>
  <si>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</si>
  <si>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</si>
  <si>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</si>
  <si>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</si>
  <si>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</si>
  <si>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</si>
  <si>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</si>
  <si>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</si>
  <si>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</si>
  <si>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</si>
  <si>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</si>
  <si>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</si>
  <si>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</si>
  <si>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</si>
  <si>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</si>
  <si>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</si>
  <si>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</si>
  <si>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</si>
  <si>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</si>
  <si>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</si>
  <si>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</si>
  <si>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</si>
  <si>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</si>
  <si>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</si>
  <si>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</si>
  <si>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</si>
  <si>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</si>
  <si>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</si>
  <si>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</si>
  <si>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</si>
  <si>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</si>
  <si>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</si>
  <si>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</si>
  <si>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</si>
  <si>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</si>
  <si>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</si>
  <si>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</si>
  <si>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</si>
  <si>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</si>
  <si>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</si>
  <si>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</si>
  <si>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</si>
  <si>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</si>
  <si>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</si>
  <si>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</si>
  <si>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</si>
  <si>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</si>
  <si>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</si>
  <si>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</si>
  <si>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</si>
  <si>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</si>
  <si>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无</t>
  </si>
  <si>
    <t>说明：本单位无此公开事项。</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</si>
  <si>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</si>
  <si>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</si>
  <si>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</si>
  <si>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</si>
  <si>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</si>
  <si>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</si>
  <si>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</si>
  <si>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</si>
  <si>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</si>
  <si>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</si>
  <si>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</si>
  <si>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</si>
  <si>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</si>
  <si>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 xml:space="preserve">8=9+25 </t>
  </si>
  <si>
    <t>9=10+16+…+19</t>
  </si>
  <si>
    <t>19=20+…+24</t>
  </si>
  <si>
    <t>21</t>
  </si>
  <si>
    <t>22</t>
  </si>
  <si>
    <t>23</t>
  </si>
  <si>
    <t>24</t>
  </si>
  <si>
    <t>25=26+…+30</t>
  </si>
  <si>
    <t>26</t>
  </si>
  <si>
    <t>27</t>
  </si>
  <si>
    <t>28</t>
  </si>
  <si>
    <t>29</t>
  </si>
  <si>
    <t>30</t>
  </si>
  <si>
    <t>532929210000000018457</t>
  </si>
  <si>
    <t>事业人员支出工资</t>
  </si>
  <si>
    <t>30101</t>
  </si>
  <si>
    <t>基本工资</t>
  </si>
  <si>
    <t>30102</t>
  </si>
  <si>
    <t>津贴补贴</t>
  </si>
  <si>
    <t>30103</t>
  </si>
  <si>
    <t>奖金</t>
  </si>
  <si>
    <t>30107</t>
  </si>
  <si>
    <t>绩效工资</t>
  </si>
  <si>
    <t>532929210000000019516</t>
  </si>
  <si>
    <t>社会保障缴费</t>
  </si>
  <si>
    <t>30108</t>
  </si>
  <si>
    <t>机关事业单位基本养老保险缴费</t>
  </si>
  <si>
    <t>30112</t>
  </si>
  <si>
    <t>其他社会保障缴费</t>
  </si>
  <si>
    <t>30110</t>
  </si>
  <si>
    <t>职工基本医疗保险缴费</t>
  </si>
  <si>
    <t>532929210000000019517</t>
  </si>
  <si>
    <t>30113</t>
  </si>
  <si>
    <t>532929210000000024203</t>
  </si>
  <si>
    <t>对个人和家庭的补助</t>
  </si>
  <si>
    <t>30305</t>
  </si>
  <si>
    <t>生活补助</t>
  </si>
  <si>
    <t>532929210000000024209</t>
  </si>
  <si>
    <t>工会经费</t>
  </si>
  <si>
    <t>30228</t>
  </si>
  <si>
    <t>532929210000000024210</t>
  </si>
  <si>
    <t>其他公用支出</t>
  </si>
  <si>
    <t>30299</t>
  </si>
  <si>
    <t>其他商品和服务支出</t>
  </si>
  <si>
    <t>532929231100001428238</t>
  </si>
  <si>
    <t>事业人员参照公务员规范后绩效奖</t>
  </si>
  <si>
    <t>532929241100002233722</t>
  </si>
  <si>
    <t>事业人员优秀奖励</t>
  </si>
  <si>
    <t>532929241100002355901</t>
  </si>
  <si>
    <t>其他人员补助</t>
  </si>
  <si>
    <t>532929251100003675947</t>
  </si>
  <si>
    <t>编外差额管理及绩效资金</t>
  </si>
  <si>
    <t>30199</t>
  </si>
  <si>
    <t>其他工资福利支出</t>
  </si>
  <si>
    <t>532929251100003675969</t>
  </si>
  <si>
    <t>残疾人保障资金</t>
  </si>
  <si>
    <t>项目分类</t>
  </si>
  <si>
    <t>项目单位</t>
  </si>
  <si>
    <t>经济科目编码</t>
  </si>
  <si>
    <t>经济科目名称</t>
  </si>
  <si>
    <t>其中：本次下达</t>
  </si>
  <si>
    <t>9=10+22</t>
  </si>
  <si>
    <t>10=11+13+…+16</t>
  </si>
  <si>
    <t>16=17+…+21</t>
  </si>
  <si>
    <t>22=23+…+27</t>
  </si>
  <si>
    <t>312 民生类</t>
  </si>
  <si>
    <t>532929241100002799450</t>
  </si>
  <si>
    <t>预拨2024年度家庭医生签约中央补助资金</t>
  </si>
  <si>
    <t>30213</t>
  </si>
  <si>
    <t>维修（护）费</t>
  </si>
  <si>
    <t>532929241100002799585</t>
  </si>
  <si>
    <t>预拨2024年度基本公共卫生服务中央补助资金</t>
  </si>
  <si>
    <t>30202</t>
  </si>
  <si>
    <t>印刷费</t>
  </si>
  <si>
    <t>30206</t>
  </si>
  <si>
    <t>电费</t>
  </si>
  <si>
    <t>30207</t>
  </si>
  <si>
    <t>邮电费</t>
  </si>
  <si>
    <t>30211</t>
  </si>
  <si>
    <t>差旅费</t>
  </si>
  <si>
    <t>30215</t>
  </si>
  <si>
    <t>会议费</t>
  </si>
  <si>
    <t>30216</t>
  </si>
  <si>
    <t>培训费</t>
  </si>
  <si>
    <t>30218</t>
  </si>
  <si>
    <t>专用材料费</t>
  </si>
  <si>
    <t>30226</t>
  </si>
  <si>
    <t>劳务费</t>
  </si>
  <si>
    <t>532929241100002820012</t>
  </si>
  <si>
    <t>提前下达2024年基本公共卫生服务项目省级补助资金</t>
  </si>
  <si>
    <t>311 专项业务类</t>
  </si>
  <si>
    <t>532929241100002939169</t>
  </si>
  <si>
    <t>下达2024年重大传染病防控中央补助资金</t>
  </si>
  <si>
    <t>30201</t>
  </si>
  <si>
    <t>办公费</t>
  </si>
  <si>
    <t>313 事业发展类</t>
  </si>
  <si>
    <t>532929241100003138053</t>
  </si>
  <si>
    <t>2024年州级第一批医疗卫生事业高质量发展三年行动计划慢性病就近规范治疗行动（慢性病诊疗专科）资金</t>
  </si>
  <si>
    <t>31003</t>
  </si>
  <si>
    <t>专用设备购置</t>
  </si>
  <si>
    <t>532929241100003223585</t>
  </si>
  <si>
    <t>2024年基本公共卫生服务项目中央结算补助资金</t>
  </si>
  <si>
    <t>532929241100003255107</t>
  </si>
  <si>
    <t>2024年重大公共卫生服务结算补助资金</t>
  </si>
  <si>
    <t>532929241100003255152</t>
  </si>
  <si>
    <t>2024年第二批医疗卫生事业高质量三年行动计划资金</t>
  </si>
  <si>
    <t>532929241100003281645</t>
  </si>
  <si>
    <t>2024年基本公共卫生服务项目省级结算补助资金</t>
  </si>
  <si>
    <t>532929241100003363799</t>
  </si>
  <si>
    <t>2024年计划生育奖励与扶助项目省级结算补助资金</t>
  </si>
  <si>
    <t>532929251100003675669</t>
  </si>
  <si>
    <t>采购预算资金</t>
  </si>
  <si>
    <t>30239</t>
  </si>
  <si>
    <t>其他交通费用</t>
  </si>
  <si>
    <t>532929251100003675878</t>
  </si>
  <si>
    <t>办公费预算资金</t>
  </si>
  <si>
    <t>30205</t>
  </si>
  <si>
    <t>水费</t>
  </si>
  <si>
    <t>30217</t>
  </si>
  <si>
    <t>532929251100003676315</t>
  </si>
  <si>
    <t>连续在村卫生室服务满20年的在岗乡村医生一次性补助资金</t>
  </si>
  <si>
    <t>30309</t>
  </si>
  <si>
    <t>奖励金</t>
  </si>
  <si>
    <t>单位名称、项目名称</t>
  </si>
  <si>
    <t>项目年度绩效目标</t>
  </si>
  <si>
    <t>一级指标</t>
  </si>
  <si>
    <t>二级指标</t>
  </si>
  <si>
    <t>三级指标</t>
  </si>
  <si>
    <t>指标性质</t>
  </si>
  <si>
    <t>指标值</t>
  </si>
  <si>
    <t>度量单位</t>
  </si>
  <si>
    <t>指标属性</t>
  </si>
  <si>
    <t>指标内容</t>
  </si>
  <si>
    <t>保障人民健康放在优先发展的战略位置，以大卫生、大健康理念为引领，深入实施健康行动和爱国卫生“7个专项行动”，加快推动卫生事业高质量发展，服务人民群众健康保障水平等得到有效提升，孕产妇死亡率、婴儿死亡率控制在最低水平；医药卫生体制改革持续深化；中医药发展基础进一步夯实，全面完成年度责任目标任务，全力全策做好卫生健康工作，不断提高群众获得咸、幸福感。</t>
  </si>
  <si>
    <t>产出指标</t>
  </si>
  <si>
    <t>质量指标</t>
  </si>
  <si>
    <t>提供医疗服务</t>
  </si>
  <si>
    <t>=</t>
  </si>
  <si>
    <t>平稳</t>
  </si>
  <si>
    <t>项</t>
  </si>
  <si>
    <t>定性指标</t>
  </si>
  <si>
    <t>2025年计划及医疗目标责任</t>
  </si>
  <si>
    <t>效益指标</t>
  </si>
  <si>
    <t>社会效益</t>
  </si>
  <si>
    <t>按时完成各项工作目标</t>
  </si>
  <si>
    <t>按要求完成</t>
  </si>
  <si>
    <t>年</t>
  </si>
  <si>
    <t>满意度指标</t>
  </si>
  <si>
    <t>服务对象满意度</t>
  </si>
  <si>
    <t>群众对医疗服务满意度</t>
  </si>
  <si>
    <t>&gt;=</t>
  </si>
  <si>
    <t>90</t>
  </si>
  <si>
    <t>%</t>
  </si>
  <si>
    <t>数量指标</t>
  </si>
  <si>
    <t>发放优秀乡村医生奖</t>
  </si>
  <si>
    <t>人</t>
  </si>
  <si>
    <t>定量指标</t>
  </si>
  <si>
    <t>优化乡村卫生人才招聘政策和激励政策龙办通</t>
  </si>
  <si>
    <t>稳定乡村医生人数</t>
  </si>
  <si>
    <t>稳定促进地区卫生事业发展</t>
  </si>
  <si>
    <t>乡村医生对奖励满意度</t>
  </si>
  <si>
    <t>80</t>
  </si>
  <si>
    <t>为本辖区、周边及流动人口提供医疗服务</t>
  </si>
  <si>
    <t>1.5</t>
  </si>
  <si>
    <t>万人</t>
  </si>
  <si>
    <t>提供基本医疗、公共卫生及家庭医生服务</t>
  </si>
  <si>
    <t>按计划及目标责任完成各项工作</t>
  </si>
  <si>
    <t>95</t>
  </si>
  <si>
    <t>按要求完成工作</t>
  </si>
  <si>
    <t>时效指标</t>
  </si>
  <si>
    <t>按时完成计划及目标责任各项工作</t>
  </si>
  <si>
    <t>98</t>
  </si>
  <si>
    <t>按时完成工作任务</t>
  </si>
  <si>
    <t>成本指标</t>
  </si>
  <si>
    <t>社会成本指标</t>
  </si>
  <si>
    <t>&lt;=</t>
  </si>
  <si>
    <t>老百姓去上级医疗机构的成本</t>
  </si>
  <si>
    <t>降低老百姓看病及医疗保健成本</t>
  </si>
  <si>
    <t>提高为地方提供医疗服务质量</t>
  </si>
  <si>
    <t>稳定发展</t>
  </si>
  <si>
    <t>提高地区医疗服务质量</t>
  </si>
  <si>
    <t>本地区老百姓对医疗服务的满意度</t>
  </si>
  <si>
    <t>居民对医疗服务满意度评价</t>
  </si>
  <si>
    <t>免费为辖区内居民提供健康体检、慢性病管理、孕产妇管理、儿童健康管理、老年人健康管理、中医药服务、健康教育等公共卫生服务工作。</t>
  </si>
  <si>
    <t>家庭签约人数</t>
  </si>
  <si>
    <t>居民健康水平提升幅度</t>
  </si>
  <si>
    <t>居民对服务水平满意度</t>
  </si>
  <si>
    <t>公共卫生服务的人数</t>
  </si>
  <si>
    <t>居民人数1.16万人</t>
  </si>
  <si>
    <t>2022年年末居民人口数1.16万人</t>
  </si>
  <si>
    <t>提供基本公共卫生服务，降低居民看病跟健康成本</t>
  </si>
  <si>
    <t>居民对提供基本公共卫生服务满意度</t>
  </si>
  <si>
    <t>2023年年末居民人口数</t>
  </si>
  <si>
    <t>居民健康水平大幅提升</t>
  </si>
  <si>
    <t>服务对象满意度指标</t>
  </si>
  <si>
    <t>免费为辖区内居民提供健康体检、慢性病管理、孕产妇管理、儿童健康管理、老年人健康管理、中医药服务、健康教育、扩大国家免疫规划、包虫病防治、慢性病管理、疾控监测等公共卫生服务工作。</t>
  </si>
  <si>
    <t>为促进基本公共卫生服务均等化，人人享有卫生健康服务，提高居民健康素养</t>
  </si>
  <si>
    <t>对慢病患者随访率</t>
  </si>
  <si>
    <t>对管理的慢病患者进行随访，提高对患者的管理能力。</t>
  </si>
  <si>
    <t>提高居民健康水平</t>
  </si>
  <si>
    <t>提高所辖居民的健康水平</t>
  </si>
  <si>
    <t>辖区居民满意度</t>
  </si>
  <si>
    <t>居民对慢性病诊疗专科满意度</t>
  </si>
  <si>
    <t>2023年年末居民人口数1.16万人</t>
  </si>
  <si>
    <t>人次</t>
  </si>
  <si>
    <t>按年初计划完成筛查与监测</t>
  </si>
  <si>
    <t>年初计划值</t>
  </si>
  <si>
    <t>年初计划</t>
  </si>
  <si>
    <t>可持续影响</t>
  </si>
  <si>
    <t>实时监测疫情，按时复查</t>
  </si>
  <si>
    <t>及时监测</t>
  </si>
  <si>
    <t>对监测对象查实时监测</t>
  </si>
  <si>
    <t>群众对公共卫生服务业务满意度</t>
  </si>
  <si>
    <t>按年初工作计划对相应人员进行监测与体检</t>
  </si>
  <si>
    <t>监测对象人数</t>
  </si>
  <si>
    <t>年初确认监测对象</t>
  </si>
  <si>
    <t>有效预防疫情</t>
  </si>
  <si>
    <t>百姓平安健康</t>
  </si>
  <si>
    <t>年初工作计划</t>
  </si>
  <si>
    <t>中医药适宜技术推广</t>
  </si>
  <si>
    <t>稳定推进</t>
  </si>
  <si>
    <t>年度工作计划</t>
  </si>
  <si>
    <t>老百姓对卫生院工作的满意度</t>
  </si>
  <si>
    <t>2024年度工作计划</t>
  </si>
  <si>
    <t>服务对像满意度</t>
  </si>
  <si>
    <t>按签约人数兑付给乡村医生</t>
  </si>
  <si>
    <t>2024年计划生育特殊家庭家庭医生签约人数</t>
  </si>
  <si>
    <t>增加计划生育特殊家庭幸福感</t>
  </si>
  <si>
    <t>是否按政策进行家庭医生签约履约服务</t>
  </si>
  <si>
    <t>家庭医生签约履约医生对补助满意度</t>
  </si>
  <si>
    <t>是否按政策发放补助资金</t>
  </si>
  <si>
    <t>3</t>
  </si>
  <si>
    <t>8=9+10</t>
  </si>
  <si>
    <t>9</t>
  </si>
  <si>
    <t>10</t>
  </si>
  <si>
    <t>合  计</t>
  </si>
  <si>
    <t/>
  </si>
  <si>
    <t>采购项目</t>
  </si>
  <si>
    <t>采购品目</t>
  </si>
  <si>
    <t>计量
单位</t>
  </si>
  <si>
    <t>数量</t>
  </si>
  <si>
    <t>面向中小企业预留资金</t>
  </si>
  <si>
    <t>7=8+19</t>
  </si>
  <si>
    <t>8=9+…+13</t>
  </si>
  <si>
    <t>13=14+…+18</t>
  </si>
  <si>
    <t>办公用品采购</t>
  </si>
  <si>
    <t>A 货物类</t>
  </si>
  <si>
    <t>医疗专用设备采购</t>
  </si>
  <si>
    <t>A02320000 医疗设备</t>
  </si>
  <si>
    <t>救护车保险</t>
  </si>
  <si>
    <t>C18000000 金融服务</t>
  </si>
  <si>
    <t>救护车维修保险</t>
  </si>
  <si>
    <t>C23120000 维修和保养服务</t>
  </si>
  <si>
    <t>政府购买服务项目</t>
  </si>
  <si>
    <t>政府购买服务指导性目录代码</t>
  </si>
  <si>
    <t>所属服务类别</t>
  </si>
  <si>
    <t>所属服务领域</t>
  </si>
  <si>
    <t>购买内容简述</t>
  </si>
  <si>
    <t>资金来源</t>
  </si>
  <si>
    <t>地        区</t>
  </si>
  <si>
    <t>诺邓镇</t>
  </si>
  <si>
    <t>宝丰乡</t>
  </si>
  <si>
    <t>关坪乡</t>
  </si>
  <si>
    <t>团结乡</t>
  </si>
  <si>
    <t>检槽乡</t>
  </si>
  <si>
    <t>长新乡</t>
  </si>
  <si>
    <t>白石镇</t>
  </si>
  <si>
    <t>功果桥镇</t>
  </si>
  <si>
    <t>漕涧镇</t>
  </si>
  <si>
    <t>苗尾乡</t>
  </si>
  <si>
    <t>民建乡</t>
  </si>
  <si>
    <t>3=4+5+6</t>
  </si>
  <si>
    <t>7=8+…+18</t>
  </si>
  <si>
    <t>资产类别</t>
  </si>
  <si>
    <t>资产分类代码.名称</t>
  </si>
  <si>
    <t>资产名称</t>
  </si>
  <si>
    <t>计量单位</t>
  </si>
  <si>
    <t>财政部门批复数</t>
  </si>
  <si>
    <t>单价</t>
  </si>
  <si>
    <t>金额</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</si>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</sst>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73">
    <font>
      <sz val="10"/>
      <name val="Arial"/>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10"/>
      <color rgb="FF000000"/>
      <name val="宋体"/>
      <charset val="134"/>
    </font>
    <font>
      <b/>
      <sz val="10"/>
      <color rgb="FF000000"/>
      <name val="Times New Roman"/>
      <charset val="134"/>
    </font>
    <font>
      <sz val="10"/>
      <color theme="1"/>
      <name val="宋体"/>
      <charset val="134"/>
    </font>
    <font>
      <sz val="10"/>
      <color rgb="FF000000"/>
      <name val="Times New Roman"/>
      <charset val="134"/>
    </font>
    <font>
      <b/>
      <sz val="10"/>
      <name val="宋体"/>
      <charset val="134"/>
    </font>
    <font>
      <sz val="9"/>
      <color rgb="FF000000"/>
      <name val="SimSun"/>
      <charset val="134"/>
    </font>
    <font>
      <sz val="9"/>
      <color rgb="FF000000"/>
      <name val="Times New Roman"/>
      <charset val="134"/>
    </font>
    <font>
      <sz val="11"/>
      <color theme="1"/>
      <name val="宋体"/>
      <charset val="134"/>
      <scheme val="minor"/>
    </font>
    <font>
      <sz val="9"/>
      <name val="宋体"/>
      <charset val="134"/>
    </font>
    <font>
      <sz val="9"/>
      <color rgb="FF000000"/>
      <name val="宋体"/>
      <charset val="134"/>
    </font>
    <font>
      <sz val="9"/>
      <name val="Times New Roman"/>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2"/>
      <color indexed="8"/>
      <name val="宋体"/>
      <charset val="134"/>
    </font>
    <font>
      <sz val="10"/>
      <color indexed="8"/>
      <name val="Times New Roman"/>
      <charset val="134"/>
    </font>
    <font>
      <b/>
      <sz val="9"/>
      <color rgb="FF000000"/>
      <name val="SimSun"/>
      <charset val="134"/>
    </font>
    <font>
      <b/>
      <sz val="9"/>
      <name val="Times New Roman"/>
      <charset val="134"/>
    </font>
    <font>
      <sz val="20"/>
      <color rgb="FF000000"/>
      <name val="方正小标宋_GBK"/>
      <charset val="134"/>
    </font>
    <font>
      <sz val="9"/>
      <color rgb="FF606266"/>
      <name val="SimSun"/>
      <charset val="134"/>
    </font>
    <font>
      <sz val="9"/>
      <color theme="1"/>
      <name val="宋体"/>
      <charset val="134"/>
    </font>
    <font>
      <sz val="11"/>
      <name val="宋体"/>
      <charset val="134"/>
      <scheme val="minor"/>
    </font>
    <font>
      <sz val="30"/>
      <name val="宋体"/>
      <charset val="134"/>
    </font>
    <font>
      <b/>
      <sz val="9"/>
      <color rgb="FF000000"/>
      <name val="Times New Roman"/>
      <charset val="134"/>
    </font>
    <font>
      <b/>
      <sz val="11"/>
      <color rgb="FF000000"/>
      <name val="宋体"/>
      <charset val="134"/>
    </font>
    <font>
      <b/>
      <sz val="10"/>
      <name val="Times New Roman"/>
      <charset val="134"/>
    </font>
    <font>
      <sz val="34"/>
      <name val="宋体"/>
      <charset val="134"/>
    </font>
    <font>
      <sz val="8"/>
      <color rgb="FF000000"/>
      <name val="宋体"/>
      <charset val="134"/>
    </font>
    <font>
      <b/>
      <u/>
      <sz val="12"/>
      <color theme="10"/>
      <name val="方正仿宋_GBK"/>
      <charset val="134"/>
    </font>
    <font>
      <sz val="10"/>
      <color theme="1"/>
      <name val="Times New Roman"/>
      <charset val="134"/>
    </font>
    <font>
      <sz val="10"/>
      <color rgb="FFFFFFFF"/>
      <name val="宋体"/>
      <charset val="134"/>
    </font>
    <font>
      <b/>
      <sz val="9"/>
      <color rgb="FF000000"/>
      <name val="宋体"/>
      <charset val="134"/>
    </font>
    <font>
      <sz val="24"/>
      <name val="宋体"/>
      <charset val="134"/>
    </font>
    <font>
      <sz val="10"/>
      <name val="Times New Roman"/>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9"/>
      <name val="SimSun"/>
      <charset val="134"/>
    </font>
    <font>
      <b/>
      <sz val="9"/>
      <name val="SimSun"/>
      <charset val="134"/>
    </font>
    <font>
      <sz val="18"/>
      <name val="宋体"/>
      <charset val="134"/>
    </font>
    <font>
      <sz val="9"/>
      <color rgb="FF000000"/>
      <name val="simsun"/>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53" fillId="0" borderId="0" applyNumberFormat="0" applyFill="0" applyBorder="0" applyAlignment="0" applyProtection="0"/>
    <xf numFmtId="0" fontId="54" fillId="0" borderId="0" applyNumberFormat="0" applyFill="0" applyBorder="0" applyAlignment="0" applyProtection="0">
      <alignment vertical="center"/>
    </xf>
    <xf numFmtId="0" fontId="12" fillId="2" borderId="18"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9" applyNumberFormat="0" applyFill="0" applyAlignment="0" applyProtection="0">
      <alignment vertical="center"/>
    </xf>
    <xf numFmtId="0" fontId="59" fillId="0" borderId="19" applyNumberFormat="0" applyFill="0" applyAlignment="0" applyProtection="0">
      <alignment vertical="center"/>
    </xf>
    <xf numFmtId="0" fontId="60" fillId="0" borderId="20" applyNumberFormat="0" applyFill="0" applyAlignment="0" applyProtection="0">
      <alignment vertical="center"/>
    </xf>
    <xf numFmtId="0" fontId="60" fillId="0" borderId="0" applyNumberFormat="0" applyFill="0" applyBorder="0" applyAlignment="0" applyProtection="0">
      <alignment vertical="center"/>
    </xf>
    <xf numFmtId="0" fontId="61" fillId="3" borderId="21" applyNumberFormat="0" applyAlignment="0" applyProtection="0">
      <alignment vertical="center"/>
    </xf>
    <xf numFmtId="0" fontId="62" fillId="4" borderId="22" applyNumberFormat="0" applyAlignment="0" applyProtection="0">
      <alignment vertical="center"/>
    </xf>
    <xf numFmtId="0" fontId="63" fillId="4" borderId="21" applyNumberFormat="0" applyAlignment="0" applyProtection="0">
      <alignment vertical="center"/>
    </xf>
    <xf numFmtId="0" fontId="64" fillId="5" borderId="23" applyNumberFormat="0" applyAlignment="0" applyProtection="0">
      <alignment vertical="center"/>
    </xf>
    <xf numFmtId="0" fontId="65" fillId="0" borderId="24" applyNumberFormat="0" applyFill="0" applyAlignment="0" applyProtection="0">
      <alignment vertical="center"/>
    </xf>
    <xf numFmtId="0" fontId="66" fillId="0" borderId="25" applyNumberFormat="0" applyFill="0" applyAlignment="0" applyProtection="0">
      <alignment vertical="center"/>
    </xf>
    <xf numFmtId="0" fontId="67" fillId="6" borderId="0" applyNumberFormat="0" applyBorder="0" applyAlignment="0" applyProtection="0">
      <alignment vertical="center"/>
    </xf>
    <xf numFmtId="0" fontId="68" fillId="7" borderId="0" applyNumberFormat="0" applyBorder="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71" fillId="14" borderId="0" applyNumberFormat="0" applyBorder="0" applyAlignment="0" applyProtection="0">
      <alignment vertical="center"/>
    </xf>
    <xf numFmtId="0" fontId="71"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71" fillId="22" borderId="0" applyNumberFormat="0" applyBorder="0" applyAlignment="0" applyProtection="0">
      <alignment vertical="center"/>
    </xf>
    <xf numFmtId="0" fontId="71"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71" fillId="26" borderId="0" applyNumberFormat="0" applyBorder="0" applyAlignment="0" applyProtection="0">
      <alignment vertical="center"/>
    </xf>
    <xf numFmtId="0" fontId="71"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71" fillId="30" borderId="0" applyNumberFormat="0" applyBorder="0" applyAlignment="0" applyProtection="0">
      <alignment vertical="center"/>
    </xf>
    <xf numFmtId="0" fontId="71" fillId="31" borderId="0" applyNumberFormat="0" applyBorder="0" applyAlignment="0" applyProtection="0">
      <alignment vertical="center"/>
    </xf>
    <xf numFmtId="0" fontId="70" fillId="32" borderId="0" applyNumberFormat="0" applyBorder="0" applyAlignment="0" applyProtection="0">
      <alignment vertical="center"/>
    </xf>
    <xf numFmtId="0" fontId="40" fillId="0" borderId="0"/>
    <xf numFmtId="0" fontId="12" fillId="0" borderId="0"/>
    <xf numFmtId="0" fontId="40" fillId="0" borderId="0">
      <alignment vertical="center"/>
    </xf>
    <xf numFmtId="0" fontId="13" fillId="0" borderId="0">
      <alignment vertical="top"/>
      <protection locked="0"/>
    </xf>
    <xf numFmtId="0" fontId="40" fillId="0" borderId="0">
      <alignment vertical="center"/>
    </xf>
    <xf numFmtId="0" fontId="72" fillId="0" borderId="0">
      <alignment vertical="top"/>
      <protection locked="0"/>
    </xf>
    <xf numFmtId="0" fontId="40" fillId="0" borderId="0"/>
    <xf numFmtId="0" fontId="13" fillId="0" borderId="0">
      <alignment vertical="top"/>
      <protection locked="0"/>
    </xf>
    <xf numFmtId="0" fontId="0" fillId="0" borderId="0"/>
    <xf numFmtId="0" fontId="0" fillId="0" borderId="0"/>
    <xf numFmtId="0" fontId="1" fillId="0" borderId="0"/>
    <xf numFmtId="0" fontId="1" fillId="0" borderId="0"/>
    <xf numFmtId="0" fontId="1" fillId="0" borderId="0"/>
    <xf numFmtId="49" fontId="13" fillId="0" borderId="2">
      <alignment horizontal="left" vertical="center" wrapText="1"/>
    </xf>
    <xf numFmtId="176" fontId="13" fillId="0" borderId="2">
      <alignment horizontal="right" vertical="center"/>
    </xf>
  </cellStyleXfs>
  <cellXfs count="297">
    <xf numFmtId="0" fontId="0" fillId="0" borderId="0" xfId="0"/>
    <xf numFmtId="0" fontId="1" fillId="0" borderId="0" xfId="54" applyFont="1" applyFill="1" applyBorder="1" applyAlignment="1" applyProtection="1"/>
    <xf numFmtId="49" fontId="2" fillId="0" borderId="0" xfId="54" applyNumberFormat="1" applyFont="1" applyFill="1" applyBorder="1" applyAlignment="1" applyProtection="1"/>
    <xf numFmtId="0" fontId="2" fillId="0" borderId="0" xfId="54" applyFont="1" applyFill="1" applyBorder="1" applyAlignment="1" applyProtection="1"/>
    <xf numFmtId="0" fontId="2" fillId="0" borderId="0" xfId="54" applyFont="1" applyFill="1" applyBorder="1" applyAlignment="1" applyProtection="1">
      <alignment horizontal="right" vertical="center"/>
      <protection locked="0"/>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vertical="center"/>
      <protection locked="0"/>
    </xf>
    <xf numFmtId="0" fontId="4" fillId="0" borderId="0" xfId="54" applyFont="1" applyFill="1" applyBorder="1" applyAlignment="1" applyProtection="1">
      <alignment vertical="center"/>
    </xf>
    <xf numFmtId="0" fontId="4" fillId="0" borderId="0" xfId="54" applyFont="1" applyFill="1" applyBorder="1" applyAlignment="1" applyProtection="1"/>
    <xf numFmtId="0" fontId="4" fillId="0" borderId="0" xfId="54" applyFont="1" applyFill="1" applyBorder="1" applyAlignment="1" applyProtection="1">
      <alignment horizontal="center" vertical="center"/>
      <protection locked="0"/>
    </xf>
    <xf numFmtId="0" fontId="4" fillId="0" borderId="1" xfId="54" applyFont="1" applyFill="1" applyBorder="1" applyAlignment="1" applyProtection="1">
      <alignment horizontal="center" vertical="center" wrapText="1"/>
      <protection locked="0"/>
    </xf>
    <xf numFmtId="0" fontId="4" fillId="0" borderId="1" xfId="54" applyFont="1" applyFill="1" applyBorder="1" applyAlignment="1" applyProtection="1">
      <alignment horizontal="center" vertical="center" wrapText="1"/>
    </xf>
    <xf numFmtId="0" fontId="4" fillId="0" borderId="1" xfId="54" applyFont="1" applyFill="1" applyBorder="1" applyAlignment="1" applyProtection="1">
      <alignment horizontal="center" vertical="center"/>
    </xf>
    <xf numFmtId="0" fontId="2" fillId="0" borderId="1" xfId="54"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49" fontId="5" fillId="0" borderId="2" xfId="62" applyNumberFormat="1" applyFont="1" applyBorder="1">
      <alignment horizontal="left" vertical="center" wrapText="1"/>
    </xf>
    <xf numFmtId="176" fontId="6" fillId="0" borderId="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0" fontId="7" fillId="0" borderId="0" xfId="0" applyFont="1" applyFill="1" applyBorder="1" applyAlignment="1"/>
    <xf numFmtId="0" fontId="2" fillId="0" borderId="1" xfId="56"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49" fontId="2"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0" fontId="9" fillId="0" borderId="1" xfId="54" applyFont="1" applyFill="1" applyBorder="1" applyAlignment="1" applyProtection="1">
      <alignment horizontal="center" vertical="center" wrapText="1"/>
      <protection locked="0"/>
    </xf>
    <xf numFmtId="0" fontId="9" fillId="0" borderId="1" xfId="54" applyFont="1" applyFill="1" applyBorder="1" applyAlignment="1" applyProtection="1">
      <alignment horizontal="left" vertical="center" wrapText="1"/>
      <protection locked="0"/>
    </xf>
    <xf numFmtId="0" fontId="1" fillId="0" borderId="1" xfId="54" applyFont="1" applyFill="1" applyBorder="1" applyAlignment="1" applyProtection="1">
      <alignment horizontal="right" vertical="center" wrapText="1"/>
      <protection locked="0"/>
    </xf>
    <xf numFmtId="0" fontId="10" fillId="0" borderId="0" xfId="0" applyFont="1" applyFill="1" applyBorder="1" applyAlignment="1" applyProtection="1">
      <alignment horizontal="left" vertical="center" wrapText="1"/>
      <protection locked="0"/>
    </xf>
    <xf numFmtId="49" fontId="10"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right" vertical="center"/>
    </xf>
    <xf numFmtId="0" fontId="12" fillId="0" borderId="0" xfId="0" applyFont="1" applyFill="1" applyBorder="1" applyAlignment="1"/>
    <xf numFmtId="0" fontId="1" fillId="0" borderId="0" xfId="61" applyFill="1" applyAlignment="1" applyProtection="1">
      <alignment vertical="center"/>
      <protection locked="0"/>
    </xf>
    <xf numFmtId="0" fontId="2" fillId="0" borderId="1" xfId="54" applyFont="1" applyFill="1" applyBorder="1" applyAlignment="1" applyProtection="1">
      <alignment horizontal="center" vertical="center"/>
    </xf>
    <xf numFmtId="0" fontId="13" fillId="0" borderId="1" xfId="54" applyFont="1" applyFill="1" applyBorder="1" applyAlignment="1" applyProtection="1">
      <alignment vertical="center" wrapText="1"/>
      <protection locked="0"/>
    </xf>
    <xf numFmtId="0" fontId="14" fillId="0" borderId="1" xfId="54" applyFont="1" applyFill="1" applyBorder="1" applyAlignment="1" applyProtection="1">
      <alignment vertical="center" wrapText="1"/>
    </xf>
    <xf numFmtId="0" fontId="15" fillId="0" borderId="1" xfId="54" applyFont="1" applyFill="1" applyBorder="1" applyAlignment="1" applyProtection="1">
      <alignment horizontal="right" vertical="center" wrapText="1"/>
    </xf>
    <xf numFmtId="0" fontId="1" fillId="0" borderId="3" xfId="54" applyFont="1" applyFill="1" applyBorder="1" applyAlignment="1" applyProtection="1">
      <alignment horizontal="center" vertical="center" wrapText="1"/>
      <protection locked="0"/>
    </xf>
    <xf numFmtId="0" fontId="1" fillId="0" borderId="4" xfId="54" applyFont="1" applyFill="1" applyBorder="1" applyAlignment="1" applyProtection="1">
      <alignment horizontal="center" vertical="center" wrapText="1"/>
      <protection locked="0"/>
    </xf>
    <xf numFmtId="0" fontId="1" fillId="0" borderId="0" xfId="56" applyFont="1" applyFill="1" applyBorder="1" applyAlignment="1" applyProtection="1">
      <alignment vertical="center"/>
      <protection locked="0"/>
    </xf>
    <xf numFmtId="0" fontId="1" fillId="0" borderId="0" xfId="56" applyFont="1" applyFill="1" applyBorder="1" applyAlignment="1" applyProtection="1">
      <protection locked="0"/>
    </xf>
    <xf numFmtId="0" fontId="2" fillId="0" borderId="1" xfId="54" applyFont="1" applyFill="1" applyBorder="1" applyAlignment="1" applyProtection="1">
      <alignment horizontal="center" vertical="center"/>
      <protection locked="0"/>
    </xf>
    <xf numFmtId="0" fontId="1" fillId="0" borderId="5" xfId="54" applyFont="1" applyFill="1" applyBorder="1" applyAlignment="1" applyProtection="1">
      <alignment horizontal="center" vertical="center" wrapText="1"/>
      <protection locked="0"/>
    </xf>
    <xf numFmtId="0" fontId="1" fillId="0" borderId="0" xfId="61" applyFill="1" applyAlignment="1" applyProtection="1">
      <alignment vertical="center"/>
    </xf>
    <xf numFmtId="0" fontId="16" fillId="0" borderId="0" xfId="61" applyNumberFormat="1" applyFont="1" applyFill="1" applyBorder="1" applyAlignment="1" applyProtection="1">
      <alignment horizontal="right" vertical="center"/>
    </xf>
    <xf numFmtId="0" fontId="17" fillId="0" borderId="0" xfId="61" applyNumberFormat="1" applyFont="1" applyFill="1" applyBorder="1" applyAlignment="1" applyProtection="1">
      <alignment horizontal="center" vertical="center"/>
    </xf>
    <xf numFmtId="0" fontId="18" fillId="0" borderId="0" xfId="61" applyNumberFormat="1" applyFont="1" applyFill="1" applyBorder="1" applyAlignment="1" applyProtection="1">
      <alignment horizontal="left" vertical="center"/>
    </xf>
    <xf numFmtId="0" fontId="19" fillId="0" borderId="6" xfId="61" applyFont="1" applyFill="1" applyBorder="1" applyAlignment="1" applyProtection="1">
      <alignment horizontal="center" vertical="center"/>
    </xf>
    <xf numFmtId="0" fontId="18" fillId="0" borderId="1" xfId="53"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0" fillId="0" borderId="1" xfId="53"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wrapText="1"/>
      <protection locked="0"/>
    </xf>
    <xf numFmtId="0" fontId="16" fillId="0" borderId="1" xfId="53" applyFont="1" applyFill="1" applyBorder="1" applyAlignment="1" applyProtection="1">
      <alignment vertical="center" wrapText="1"/>
      <protection locked="0"/>
    </xf>
    <xf numFmtId="177" fontId="16" fillId="0" borderId="1" xfId="53" applyNumberFormat="1" applyFont="1" applyFill="1" applyBorder="1" applyAlignment="1" applyProtection="1">
      <alignment horizontal="center" vertical="center" wrapText="1"/>
      <protection locked="0"/>
    </xf>
    <xf numFmtId="177" fontId="21" fillId="0" borderId="1" xfId="53" applyNumberFormat="1" applyFont="1" applyFill="1" applyBorder="1" applyAlignment="1" applyProtection="1">
      <alignment horizontal="right" vertical="center" wrapText="1"/>
      <protection locked="0"/>
    </xf>
    <xf numFmtId="0" fontId="5" fillId="0" borderId="3" xfId="56" applyFont="1" applyFill="1" applyBorder="1" applyAlignment="1" applyProtection="1">
      <alignment horizontal="center" vertical="center" wrapText="1"/>
      <protection locked="0"/>
    </xf>
    <xf numFmtId="0" fontId="5" fillId="0" borderId="4" xfId="56" applyFont="1" applyFill="1" applyBorder="1" applyAlignment="1" applyProtection="1">
      <alignment horizontal="center" vertical="center" wrapText="1"/>
      <protection locked="0"/>
    </xf>
    <xf numFmtId="0" fontId="5" fillId="0" borderId="5" xfId="56"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176" fontId="23" fillId="0" borderId="0" xfId="0"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right" vertical="center"/>
      <protection locked="0"/>
    </xf>
    <xf numFmtId="0" fontId="1" fillId="0" borderId="0" xfId="61" applyFill="1" applyBorder="1" applyAlignment="1" applyProtection="1">
      <alignment vertical="center"/>
      <protection locked="0"/>
    </xf>
    <xf numFmtId="0" fontId="13" fillId="0" borderId="0" xfId="56" applyFont="1" applyFill="1" applyBorder="1" applyAlignment="1" applyProtection="1">
      <alignment vertical="top"/>
    </xf>
    <xf numFmtId="0" fontId="19" fillId="0" borderId="0" xfId="56" applyFont="1" applyFill="1" applyBorder="1" applyAlignment="1" applyProtection="1">
      <alignment vertical="top"/>
    </xf>
    <xf numFmtId="0" fontId="13"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4" fillId="0" borderId="0" xfId="56" applyFont="1" applyFill="1" applyBorder="1" applyAlignment="1" applyProtection="1">
      <alignment horizontal="center" vertical="center"/>
    </xf>
    <xf numFmtId="0" fontId="19" fillId="0" borderId="0" xfId="56" applyFont="1" applyFill="1" applyBorder="1" applyAlignment="1" applyProtection="1">
      <alignment horizontal="left" vertical="center"/>
    </xf>
    <xf numFmtId="0" fontId="19"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14" fillId="0" borderId="1" xfId="56" applyFont="1" applyFill="1" applyBorder="1" applyAlignment="1" applyProtection="1">
      <alignment horizontal="left" vertical="center" wrapText="1"/>
      <protection locked="0"/>
    </xf>
    <xf numFmtId="0" fontId="14" fillId="0" borderId="1" xfId="56" applyFont="1" applyFill="1" applyBorder="1" applyAlignment="1" applyProtection="1">
      <alignment horizontal="left" vertical="center"/>
      <protection locked="0"/>
    </xf>
    <xf numFmtId="0" fontId="2" fillId="0" borderId="0" xfId="56" applyFont="1" applyFill="1" applyBorder="1" applyAlignment="1" applyProtection="1">
      <alignment horizontal="center" vertical="center" wrapText="1"/>
      <protection locked="0"/>
    </xf>
    <xf numFmtId="0" fontId="25" fillId="0" borderId="0" xfId="0" applyFont="1" applyFill="1" applyBorder="1" applyAlignment="1" applyProtection="1">
      <alignment horizontal="left" vertical="center" wrapText="1"/>
      <protection locked="0"/>
    </xf>
    <xf numFmtId="0" fontId="26" fillId="0" borderId="0" xfId="0" applyFont="1" applyFill="1" applyBorder="1" applyAlignment="1">
      <alignment horizontal="left" vertical="center" wrapText="1"/>
    </xf>
    <xf numFmtId="0" fontId="14" fillId="0" borderId="0" xfId="56" applyFont="1" applyFill="1" applyBorder="1" applyAlignment="1" applyProtection="1">
      <alignment horizontal="right" vertical="center"/>
    </xf>
    <xf numFmtId="0" fontId="26" fillId="0" borderId="0" xfId="0" applyFont="1" applyFill="1" applyBorder="1" applyAlignment="1" applyProtection="1">
      <alignment horizontal="left" vertical="center" wrapText="1"/>
      <protection locked="0"/>
    </xf>
    <xf numFmtId="0" fontId="2" fillId="0" borderId="0" xfId="56" applyFont="1" applyFill="1" applyBorder="1" applyAlignment="1" applyProtection="1"/>
    <xf numFmtId="0" fontId="2" fillId="0" borderId="0" xfId="56" applyFont="1" applyFill="1" applyBorder="1" applyAlignment="1" applyProtection="1">
      <alignment horizontal="right" vertical="center"/>
    </xf>
    <xf numFmtId="0" fontId="1" fillId="0" borderId="0" xfId="56" applyFont="1" applyFill="1" applyBorder="1" applyAlignment="1" applyProtection="1"/>
    <xf numFmtId="0" fontId="24" fillId="0" borderId="0" xfId="56" applyFont="1" applyFill="1" applyBorder="1" applyAlignment="1" applyProtection="1">
      <alignment horizontal="center" vertical="center" wrapText="1"/>
    </xf>
    <xf numFmtId="0" fontId="4" fillId="0" borderId="0" xfId="56" applyFont="1" applyFill="1" applyBorder="1" applyAlignment="1" applyProtection="1">
      <alignment horizontal="left" vertical="center" wrapText="1"/>
    </xf>
    <xf numFmtId="0" fontId="4" fillId="0" borderId="0" xfId="56" applyFont="1" applyFill="1" applyBorder="1" applyAlignment="1" applyProtection="1">
      <alignment wrapText="1"/>
    </xf>
    <xf numFmtId="0" fontId="4" fillId="0" borderId="0" xfId="56" applyFont="1" applyFill="1" applyBorder="1" applyAlignment="1" applyProtection="1">
      <alignment horizontal="right" wrapText="1"/>
    </xf>
    <xf numFmtId="0" fontId="19" fillId="0" borderId="0" xfId="56" applyFont="1" applyFill="1" applyBorder="1" applyAlignment="1" applyProtection="1">
      <alignment wrapText="1"/>
    </xf>
    <xf numFmtId="49" fontId="4" fillId="0" borderId="7" xfId="56" applyNumberFormat="1" applyFont="1" applyFill="1" applyBorder="1" applyAlignment="1" applyProtection="1">
      <alignment horizontal="center" vertical="center" wrapText="1"/>
      <protection locked="0"/>
    </xf>
    <xf numFmtId="0" fontId="4" fillId="0" borderId="3"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49" fontId="4" fillId="0" borderId="8" xfId="56" applyNumberFormat="1" applyFont="1" applyFill="1" applyBorder="1" applyAlignment="1" applyProtection="1">
      <alignment horizontal="center" vertical="center" wrapText="1"/>
      <protection locked="0"/>
    </xf>
    <xf numFmtId="0" fontId="19" fillId="0" borderId="1" xfId="56"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protection locked="0"/>
    </xf>
    <xf numFmtId="0" fontId="4" fillId="0" borderId="1" xfId="56" applyFont="1" applyFill="1" applyBorder="1" applyAlignment="1" applyProtection="1">
      <alignment horizontal="center" vertical="center" shrinkToFit="1"/>
      <protection locked="0"/>
    </xf>
    <xf numFmtId="0" fontId="19" fillId="0" borderId="1" xfId="56" applyFont="1" applyFill="1" applyBorder="1" applyAlignment="1" applyProtection="1">
      <alignment horizontal="center" vertical="center" shrinkToFit="1"/>
      <protection locked="0"/>
    </xf>
    <xf numFmtId="0" fontId="13" fillId="0" borderId="1" xfId="56" applyFont="1" applyFill="1" applyBorder="1" applyAlignment="1" applyProtection="1">
      <alignment horizontal="center" vertical="center" shrinkToFit="1"/>
      <protection locked="0"/>
    </xf>
    <xf numFmtId="0" fontId="14" fillId="0" borderId="1" xfId="56" applyFont="1" applyFill="1" applyBorder="1" applyAlignment="1" applyProtection="1">
      <alignment horizontal="center" vertical="center" wrapText="1"/>
      <protection locked="0"/>
    </xf>
    <xf numFmtId="177" fontId="11" fillId="0" borderId="1" xfId="56" applyNumberFormat="1" applyFont="1" applyFill="1" applyBorder="1" applyAlignment="1" applyProtection="1">
      <alignment horizontal="right" vertical="center"/>
      <protection locked="0"/>
    </xf>
    <xf numFmtId="177" fontId="15" fillId="0" borderId="1" xfId="56" applyNumberFormat="1" applyFont="1" applyFill="1" applyBorder="1" applyAlignment="1" applyProtection="1">
      <alignment horizontal="right" vertical="center"/>
      <protection locked="0"/>
    </xf>
    <xf numFmtId="0" fontId="25" fillId="0" borderId="0" xfId="0" applyFont="1" applyFill="1" applyBorder="1" applyAlignment="1">
      <alignment horizontal="left" vertical="center" wrapText="1"/>
    </xf>
    <xf numFmtId="0" fontId="19" fillId="0" borderId="0" xfId="56" applyFont="1" applyFill="1" applyBorder="1" applyAlignment="1" applyProtection="1"/>
    <xf numFmtId="0" fontId="4" fillId="0" borderId="6" xfId="56" applyFont="1" applyFill="1" applyBorder="1" applyAlignment="1" applyProtection="1">
      <alignment horizontal="center" vertical="center"/>
    </xf>
    <xf numFmtId="0" fontId="28" fillId="0" borderId="0" xfId="56" applyFont="1" applyFill="1" applyBorder="1" applyAlignment="1" applyProtection="1">
      <alignment vertical="top"/>
    </xf>
    <xf numFmtId="0" fontId="12" fillId="0" borderId="0" xfId="0" applyFont="1" applyFill="1" applyBorder="1" applyAlignment="1" applyProtection="1">
      <alignment vertical="center"/>
      <protection locked="0"/>
    </xf>
    <xf numFmtId="0" fontId="2" fillId="0" borderId="0" xfId="56" applyFont="1" applyFill="1" applyBorder="1" applyAlignment="1" applyProtection="1">
      <alignment wrapText="1"/>
    </xf>
    <xf numFmtId="0" fontId="24" fillId="0" borderId="0" xfId="56" applyFont="1" applyFill="1" applyAlignment="1" applyProtection="1">
      <alignment horizontal="center" vertical="center" wrapText="1"/>
    </xf>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4" fillId="0" borderId="7" xfId="56" applyFont="1" applyFill="1" applyBorder="1" applyAlignment="1" applyProtection="1">
      <alignment horizontal="center" vertical="center" wrapText="1"/>
      <protection locked="0"/>
    </xf>
    <xf numFmtId="0" fontId="4" fillId="0" borderId="3" xfId="56" applyFont="1" applyFill="1" applyBorder="1" applyAlignment="1" applyProtection="1">
      <alignment horizontal="center" vertical="center" wrapText="1"/>
    </xf>
    <xf numFmtId="0" fontId="4" fillId="0" borderId="9" xfId="56" applyFont="1" applyFill="1" applyBorder="1" applyAlignment="1" applyProtection="1">
      <alignment horizontal="center" vertical="center" wrapText="1"/>
      <protection locked="0"/>
    </xf>
    <xf numFmtId="0" fontId="4" fillId="0" borderId="8" xfId="56" applyFont="1" applyFill="1" applyBorder="1" applyAlignment="1" applyProtection="1">
      <alignment horizontal="center" vertical="center" wrapText="1"/>
      <protection locked="0"/>
    </xf>
    <xf numFmtId="0" fontId="14" fillId="0" borderId="1" xfId="56"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0" fontId="10" fillId="0" borderId="2" xfId="0" applyFont="1" applyFill="1" applyBorder="1" applyAlignment="1">
      <alignment vertical="center"/>
    </xf>
    <xf numFmtId="176" fontId="29" fillId="0" borderId="2" xfId="0" applyNumberFormat="1" applyFont="1" applyFill="1" applyBorder="1" applyAlignment="1">
      <alignment horizontal="right" vertical="center"/>
    </xf>
    <xf numFmtId="0" fontId="30" fillId="0" borderId="1" xfId="56" applyFont="1" applyFill="1" applyBorder="1" applyAlignment="1" applyProtection="1">
      <alignment horizontal="center" vertical="center"/>
      <protection locked="0"/>
    </xf>
    <xf numFmtId="177" fontId="31" fillId="0" borderId="1" xfId="56" applyNumberFormat="1" applyFont="1" applyFill="1" applyBorder="1" applyAlignment="1" applyProtection="1">
      <alignment horizontal="right"/>
      <protection locked="0"/>
    </xf>
    <xf numFmtId="0" fontId="13" fillId="0" borderId="0" xfId="56" applyFont="1" applyFill="1" applyBorder="1" applyAlignment="1" applyProtection="1">
      <alignment vertical="top" wrapText="1"/>
    </xf>
    <xf numFmtId="0" fontId="1" fillId="0" borderId="0" xfId="56" applyFont="1" applyFill="1" applyBorder="1" applyAlignment="1" applyProtection="1">
      <alignment wrapText="1"/>
    </xf>
    <xf numFmtId="0" fontId="19" fillId="0" borderId="0" xfId="56" applyFont="1" applyFill="1" applyBorder="1" applyAlignment="1" applyProtection="1">
      <alignment vertical="top" wrapText="1"/>
    </xf>
    <xf numFmtId="0" fontId="4"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8" xfId="56" applyFont="1" applyFill="1" applyBorder="1" applyAlignment="1" applyProtection="1">
      <alignment horizontal="center" vertical="center" wrapText="1"/>
    </xf>
    <xf numFmtId="177" fontId="23" fillId="0" borderId="1" xfId="56" applyNumberFormat="1" applyFont="1" applyFill="1" applyBorder="1" applyAlignment="1" applyProtection="1">
      <alignment horizontal="right" vertical="top"/>
      <protection locked="0"/>
    </xf>
    <xf numFmtId="0" fontId="14" fillId="0" borderId="0" xfId="56" applyFont="1" applyFill="1" applyBorder="1" applyAlignment="1" applyProtection="1">
      <alignment horizontal="right" vertical="center" wrapText="1"/>
    </xf>
    <xf numFmtId="0" fontId="4" fillId="0" borderId="0" xfId="56" applyFont="1" applyFill="1" applyAlignment="1" applyProtection="1">
      <alignment horizontal="center" vertical="center" wrapText="1"/>
    </xf>
    <xf numFmtId="0" fontId="4" fillId="0" borderId="5" xfId="56" applyFont="1" applyFill="1" applyBorder="1" applyAlignment="1" applyProtection="1">
      <alignment horizontal="center" vertical="center" wrapText="1"/>
    </xf>
    <xf numFmtId="0" fontId="32" fillId="0" borderId="0" xfId="56" applyFont="1" applyFill="1" applyBorder="1" applyAlignment="1" applyProtection="1">
      <alignment vertical="top"/>
    </xf>
    <xf numFmtId="0" fontId="1" fillId="0" borderId="0" xfId="56" applyFont="1" applyFill="1" applyBorder="1" applyAlignment="1" applyProtection="1">
      <alignment vertical="top"/>
      <protection locked="0"/>
    </xf>
    <xf numFmtId="0" fontId="33" fillId="0" borderId="1" xfId="56" applyFont="1" applyFill="1" applyBorder="1" applyAlignment="1" applyProtection="1">
      <alignment horizontal="center" vertical="center"/>
      <protection locked="0"/>
    </xf>
    <xf numFmtId="0" fontId="2"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xf>
    <xf numFmtId="0" fontId="2" fillId="0" borderId="2" xfId="0" applyFont="1" applyFill="1" applyBorder="1" applyAlignment="1" applyProtection="1">
      <alignment horizontal="left" vertical="center"/>
      <protection locked="0"/>
    </xf>
    <xf numFmtId="3" fontId="8" fillId="0" borderId="2" xfId="0" applyNumberFormat="1" applyFont="1" applyFill="1" applyBorder="1" applyAlignment="1">
      <alignment horizontal="center" vertical="center"/>
    </xf>
    <xf numFmtId="0" fontId="2" fillId="0" borderId="10" xfId="0" applyFont="1" applyFill="1" applyBorder="1" applyAlignment="1" applyProtection="1">
      <alignment horizontal="left" vertical="center"/>
      <protection locked="0"/>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9" fillId="0" borderId="1" xfId="56" applyFont="1" applyFill="1" applyBorder="1" applyAlignment="1" applyProtection="1">
      <alignment horizontal="center" vertical="center"/>
      <protection locked="0"/>
    </xf>
    <xf numFmtId="0" fontId="5" fillId="0" borderId="11" xfId="0" applyFont="1" applyFill="1" applyBorder="1" applyAlignment="1">
      <alignment horizontal="left" vertical="center"/>
    </xf>
    <xf numFmtId="0" fontId="34" fillId="0" borderId="0" xfId="6" applyFont="1" applyFill="1" applyBorder="1" applyAlignment="1" applyProtection="1">
      <alignment horizontal="center" vertical="center"/>
    </xf>
    <xf numFmtId="0" fontId="4" fillId="0" borderId="0" xfId="56" applyFont="1" applyFill="1" applyAlignment="1" applyProtection="1">
      <alignment horizontal="center" vertical="center"/>
    </xf>
    <xf numFmtId="49" fontId="35" fillId="0" borderId="2" xfId="62" applyNumberFormat="1" applyFont="1" applyBorder="1">
      <alignment horizontal="left" vertical="center" wrapText="1"/>
    </xf>
    <xf numFmtId="49" fontId="1" fillId="0" borderId="0" xfId="56" applyNumberFormat="1" applyFont="1" applyFill="1" applyBorder="1" applyAlignment="1" applyProtection="1">
      <protection locked="0"/>
    </xf>
    <xf numFmtId="49" fontId="36" fillId="0" borderId="0" xfId="56" applyNumberFormat="1" applyFont="1" applyFill="1" applyBorder="1" applyAlignment="1" applyProtection="1"/>
    <xf numFmtId="0" fontId="36" fillId="0" borderId="0" xfId="56" applyFont="1" applyFill="1" applyBorder="1" applyAlignment="1" applyProtection="1">
      <alignment horizontal="right"/>
    </xf>
    <xf numFmtId="0" fontId="2" fillId="0" borderId="0" xfId="56" applyFont="1" applyFill="1" applyBorder="1" applyAlignment="1" applyProtection="1">
      <alignment horizontal="right"/>
    </xf>
    <xf numFmtId="0" fontId="4" fillId="0" borderId="6" xfId="56" applyFont="1" applyFill="1" applyBorder="1" applyAlignment="1" applyProtection="1">
      <alignment horizontal="left" vertical="center"/>
    </xf>
    <xf numFmtId="0" fontId="4" fillId="0" borderId="6" xfId="56" applyFont="1" applyFill="1" applyBorder="1" applyAlignment="1" applyProtection="1">
      <alignment vertical="center"/>
    </xf>
    <xf numFmtId="0" fontId="4" fillId="0" borderId="0" xfId="56" applyFont="1" applyFill="1" applyBorder="1" applyAlignment="1" applyProtection="1">
      <alignment horizontal="right"/>
    </xf>
    <xf numFmtId="0" fontId="4" fillId="0" borderId="0" xfId="56" applyFont="1" applyFill="1" applyBorder="1" applyAlignment="1" applyProtection="1">
      <alignment horizontal="center" vertical="center"/>
    </xf>
    <xf numFmtId="49" fontId="4" fillId="0" borderId="1" xfId="56" applyNumberFormat="1" applyFont="1" applyFill="1" applyBorder="1" applyAlignment="1" applyProtection="1">
      <alignment horizontal="center" vertical="center" wrapText="1"/>
      <protection locked="0"/>
    </xf>
    <xf numFmtId="49" fontId="4" fillId="0" borderId="3" xfId="56" applyNumberFormat="1" applyFont="1" applyFill="1" applyBorder="1" applyAlignment="1" applyProtection="1">
      <alignment horizontal="center" vertical="center" wrapText="1"/>
      <protection locked="0"/>
    </xf>
    <xf numFmtId="49" fontId="4" fillId="0" borderId="5" xfId="56" applyNumberFormat="1" applyFont="1" applyFill="1" applyBorder="1" applyAlignment="1" applyProtection="1">
      <alignment horizontal="center" vertical="center" wrapText="1"/>
      <protection locked="0"/>
    </xf>
    <xf numFmtId="0" fontId="4" fillId="0" borderId="7" xfId="56" applyFont="1" applyFill="1" applyBorder="1" applyAlignment="1" applyProtection="1">
      <alignment horizontal="center" vertical="center"/>
      <protection locked="0"/>
    </xf>
    <xf numFmtId="0" fontId="4" fillId="0" borderId="8" xfId="56" applyFont="1" applyFill="1" applyBorder="1" applyAlignment="1" applyProtection="1">
      <alignment horizontal="center" vertical="center"/>
      <protection locked="0"/>
    </xf>
    <xf numFmtId="49" fontId="4" fillId="0" borderId="1" xfId="56" applyNumberFormat="1" applyFont="1" applyFill="1" applyBorder="1" applyAlignment="1" applyProtection="1">
      <alignment horizontal="center" vertical="center"/>
      <protection locked="0"/>
    </xf>
    <xf numFmtId="49" fontId="2" fillId="0" borderId="1" xfId="56" applyNumberFormat="1"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protection locked="0"/>
    </xf>
    <xf numFmtId="177" fontId="2" fillId="0" borderId="1" xfId="56" applyNumberFormat="1" applyFont="1" applyFill="1" applyBorder="1" applyAlignment="1" applyProtection="1">
      <alignment horizontal="center" vertical="center"/>
      <protection locked="0"/>
    </xf>
    <xf numFmtId="0" fontId="9" fillId="0" borderId="3" xfId="56" applyFont="1" applyFill="1" applyBorder="1" applyAlignment="1" applyProtection="1">
      <alignment horizontal="center" vertical="center"/>
      <protection locked="0"/>
    </xf>
    <xf numFmtId="0" fontId="9" fillId="0" borderId="4" xfId="56" applyFont="1" applyFill="1" applyBorder="1" applyAlignment="1" applyProtection="1">
      <alignment horizontal="center" vertical="center"/>
      <protection locked="0"/>
    </xf>
    <xf numFmtId="0" fontId="9" fillId="0" borderId="5" xfId="56" applyFont="1" applyFill="1" applyBorder="1" applyAlignment="1" applyProtection="1">
      <alignment horizontal="center" vertical="center"/>
      <protection locked="0"/>
    </xf>
    <xf numFmtId="177" fontId="37" fillId="0" borderId="1" xfId="56" applyNumberFormat="1" applyFont="1" applyFill="1" applyBorder="1" applyAlignment="1" applyProtection="1">
      <alignment horizontal="right" vertical="center"/>
      <protection locked="0"/>
    </xf>
    <xf numFmtId="177" fontId="37" fillId="0" borderId="1" xfId="56" applyNumberFormat="1" applyFont="1" applyFill="1" applyBorder="1" applyAlignment="1" applyProtection="1">
      <alignment horizontal="left" vertical="center" wrapText="1"/>
      <protection locked="0"/>
    </xf>
    <xf numFmtId="0" fontId="38" fillId="0" borderId="0" xfId="56" applyFont="1" applyFill="1" applyBorder="1" applyAlignment="1" applyProtection="1">
      <alignment vertical="top"/>
    </xf>
    <xf numFmtId="0" fontId="2" fillId="0" borderId="2" xfId="0" applyFont="1" applyFill="1" applyBorder="1" applyAlignment="1">
      <alignment horizontal="center" vertical="center" wrapText="1"/>
    </xf>
    <xf numFmtId="0" fontId="13" fillId="0" borderId="0" xfId="56" applyFont="1" applyFill="1" applyBorder="1" applyAlignment="1" applyProtection="1">
      <alignment vertical="top"/>
    </xf>
    <xf numFmtId="0" fontId="38" fillId="0" borderId="0" xfId="56" applyFont="1" applyFill="1" applyBorder="1" applyAlignment="1" applyProtection="1">
      <alignment vertical="top"/>
    </xf>
    <xf numFmtId="0" fontId="19" fillId="0" borderId="0" xfId="56" applyFont="1" applyFill="1" applyBorder="1" applyAlignment="1" applyProtection="1">
      <alignment vertical="top"/>
    </xf>
    <xf numFmtId="0" fontId="1" fillId="0" borderId="0" xfId="56" applyFont="1" applyFill="1" applyBorder="1" applyAlignment="1" applyProtection="1">
      <alignment vertical="top"/>
      <protection locked="0"/>
    </xf>
    <xf numFmtId="0" fontId="1" fillId="0" borderId="0" xfId="56" applyFont="1" applyFill="1" applyBorder="1" applyAlignment="1" applyProtection="1">
      <alignment vertical="center"/>
      <protection locked="0"/>
    </xf>
    <xf numFmtId="0" fontId="13"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4" fillId="0" borderId="0" xfId="56" applyFont="1" applyFill="1" applyBorder="1" applyAlignment="1" applyProtection="1">
      <alignment horizontal="center" vertical="center"/>
    </xf>
    <xf numFmtId="0" fontId="19" fillId="0" borderId="0" xfId="56" applyFont="1" applyFill="1" applyBorder="1" applyAlignment="1" applyProtection="1">
      <alignment horizontal="left" vertical="center"/>
    </xf>
    <xf numFmtId="0" fontId="19"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5"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14" fillId="0" borderId="0" xfId="56" applyFont="1" applyFill="1" applyBorder="1" applyAlignment="1" applyProtection="1">
      <alignment horizontal="right" vertical="center"/>
    </xf>
    <xf numFmtId="0" fontId="7" fillId="0" borderId="0" xfId="0" applyFont="1" applyFill="1" applyBorder="1" applyAlignment="1"/>
    <xf numFmtId="49" fontId="2" fillId="0" borderId="0" xfId="56" applyNumberFormat="1" applyFont="1" applyFill="1" applyBorder="1" applyAlignment="1" applyProtection="1"/>
    <xf numFmtId="49" fontId="1" fillId="0" borderId="2" xfId="62" applyNumberFormat="1" applyFont="1" applyBorder="1" applyProtection="1">
      <alignment horizontal="left" vertical="center" wrapText="1"/>
      <protection locked="0"/>
    </xf>
    <xf numFmtId="49" fontId="1" fillId="0" borderId="2" xfId="62" applyNumberFormat="1" applyFont="1" applyFill="1" applyBorder="1" applyProtection="1">
      <alignment horizontal="left" vertical="center" wrapText="1"/>
      <protection locked="0"/>
    </xf>
    <xf numFmtId="49" fontId="1" fillId="0" borderId="2" xfId="0" applyNumberFormat="1"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4" fillId="0" borderId="3" xfId="56"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wrapText="1"/>
      <protection locked="0"/>
    </xf>
    <xf numFmtId="176" fontId="39" fillId="0" borderId="2" xfId="0" applyNumberFormat="1" applyFont="1" applyFill="1" applyBorder="1" applyAlignment="1" applyProtection="1">
      <alignment horizontal="right" vertical="center"/>
      <protection locked="0"/>
    </xf>
    <xf numFmtId="176" fontId="31" fillId="0" borderId="2" xfId="0" applyNumberFormat="1" applyFont="1" applyFill="1" applyBorder="1" applyAlignment="1" applyProtection="1">
      <alignment horizontal="right" vertical="center"/>
      <protection locked="0"/>
    </xf>
    <xf numFmtId="49" fontId="39" fillId="0" borderId="2" xfId="62" applyNumberFormat="1" applyFont="1" applyBorder="1" applyProtection="1">
      <alignment horizontal="left" vertical="center" wrapText="1"/>
      <protection locked="0"/>
    </xf>
    <xf numFmtId="0" fontId="1" fillId="0" borderId="0" xfId="56" applyFont="1" applyFill="1" applyBorder="1" applyAlignment="1" applyProtection="1">
      <alignment wrapText="1"/>
      <protection locked="0"/>
    </xf>
    <xf numFmtId="49" fontId="1" fillId="0" borderId="0" xfId="56" applyNumberFormat="1" applyFont="1" applyFill="1" applyBorder="1" applyAlignment="1" applyProtection="1"/>
    <xf numFmtId="49" fontId="19" fillId="0" borderId="0" xfId="56" applyNumberFormat="1" applyFont="1" applyFill="1" applyBorder="1" applyAlignment="1" applyProtection="1"/>
    <xf numFmtId="49" fontId="4" fillId="0" borderId="9" xfId="56"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protection locked="0"/>
    </xf>
    <xf numFmtId="3" fontId="10" fillId="0" borderId="2" xfId="0" applyNumberFormat="1" applyFont="1" applyFill="1" applyBorder="1" applyAlignment="1" applyProtection="1">
      <alignment horizontal="center" vertical="center"/>
      <protection locked="0"/>
    </xf>
    <xf numFmtId="49" fontId="2" fillId="0" borderId="1" xfId="56" applyNumberFormat="1" applyFont="1" applyFill="1" applyBorder="1" applyAlignment="1" applyProtection="1">
      <alignment horizontal="center" vertical="center" shrinkToFit="1"/>
      <protection locked="0"/>
    </xf>
    <xf numFmtId="0" fontId="2" fillId="0" borderId="0" xfId="56" applyFont="1" applyFill="1" applyBorder="1" applyAlignment="1" applyProtection="1">
      <alignment horizontal="right" vertical="center" wrapText="1"/>
    </xf>
    <xf numFmtId="0" fontId="4" fillId="0" borderId="6" xfId="56" applyFont="1" applyFill="1" applyBorder="1" applyAlignment="1" applyProtection="1">
      <alignment horizontal="center" vertical="center" wrapText="1"/>
    </xf>
    <xf numFmtId="0" fontId="40" fillId="0" borderId="0" xfId="56" applyFont="1" applyFill="1" applyBorder="1" applyAlignment="1" applyProtection="1">
      <alignment horizontal="center"/>
    </xf>
    <xf numFmtId="0" fontId="40" fillId="0" borderId="0" xfId="56" applyFont="1" applyFill="1" applyBorder="1" applyAlignment="1" applyProtection="1">
      <alignment horizontal="center" wrapText="1"/>
    </xf>
    <xf numFmtId="0" fontId="40" fillId="0" borderId="0" xfId="56" applyFont="1" applyFill="1" applyBorder="1" applyAlignment="1" applyProtection="1">
      <alignment wrapText="1"/>
    </xf>
    <xf numFmtId="0" fontId="40" fillId="0" borderId="0" xfId="56" applyFont="1" applyFill="1" applyBorder="1" applyAlignment="1" applyProtection="1"/>
    <xf numFmtId="0" fontId="1" fillId="0" borderId="0" xfId="56" applyFont="1" applyFill="1" applyBorder="1" applyAlignment="1" applyProtection="1">
      <alignment horizontal="center" wrapText="1"/>
    </xf>
    <xf numFmtId="0" fontId="1" fillId="0" borderId="0" xfId="56" applyFont="1" applyFill="1" applyBorder="1" applyAlignment="1" applyProtection="1">
      <alignment horizontal="right" wrapText="1"/>
    </xf>
    <xf numFmtId="0" fontId="41" fillId="0" borderId="0" xfId="56" applyFont="1" applyFill="1" applyBorder="1" applyAlignment="1" applyProtection="1">
      <alignment horizontal="center" vertical="center" wrapText="1"/>
    </xf>
    <xf numFmtId="0" fontId="42" fillId="0" borderId="0" xfId="56" applyFont="1" applyFill="1" applyBorder="1" applyAlignment="1" applyProtection="1">
      <alignment horizontal="center" vertical="center" wrapText="1"/>
    </xf>
    <xf numFmtId="0" fontId="14" fillId="0" borderId="0" xfId="56" applyFont="1" applyFill="1" applyBorder="1" applyAlignment="1" applyProtection="1">
      <alignment horizontal="left" vertical="center"/>
      <protection locked="0"/>
    </xf>
    <xf numFmtId="0" fontId="43" fillId="0" borderId="6" xfId="50" applyFont="1" applyFill="1" applyBorder="1" applyAlignment="1" applyProtection="1">
      <alignment horizontal="center" vertical="center"/>
    </xf>
    <xf numFmtId="0" fontId="19" fillId="0" borderId="12" xfId="56" applyFont="1" applyFill="1" applyBorder="1" applyAlignment="1" applyProtection="1">
      <alignment horizontal="center" vertical="center" wrapText="1"/>
    </xf>
    <xf numFmtId="0" fontId="4" fillId="0" borderId="12" xfId="56" applyFont="1" applyFill="1" applyBorder="1" applyAlignment="1" applyProtection="1">
      <alignment horizontal="center" vertical="center"/>
    </xf>
    <xf numFmtId="0" fontId="4" fillId="0" borderId="14" xfId="56" applyFont="1" applyFill="1" applyBorder="1" applyAlignment="1" applyProtection="1">
      <alignment horizontal="center" vertical="center"/>
    </xf>
    <xf numFmtId="0" fontId="4" fillId="0" borderId="15" xfId="56" applyFont="1" applyFill="1" applyBorder="1" applyAlignment="1" applyProtection="1">
      <alignment horizontal="center" vertical="center"/>
    </xf>
    <xf numFmtId="0" fontId="4" fillId="0" borderId="16" xfId="56" applyFont="1" applyFill="1" applyBorder="1" applyAlignment="1" applyProtection="1">
      <alignment horizontal="center" vertical="center"/>
    </xf>
    <xf numFmtId="0" fontId="4" fillId="0" borderId="13" xfId="56" applyFont="1" applyFill="1" applyBorder="1" applyAlignment="1" applyProtection="1">
      <alignment horizontal="center" vertical="center" wrapText="1"/>
    </xf>
    <xf numFmtId="0" fontId="4" fillId="0" borderId="13" xfId="56" applyFont="1" applyFill="1" applyBorder="1" applyAlignment="1" applyProtection="1">
      <alignment horizontal="center" vertical="center"/>
    </xf>
    <xf numFmtId="0" fontId="4" fillId="0" borderId="2" xfId="56" applyFont="1" applyFill="1" applyBorder="1" applyAlignment="1" applyProtection="1">
      <alignment horizontal="center" vertical="center"/>
    </xf>
    <xf numFmtId="0" fontId="13" fillId="0" borderId="10" xfId="56" applyFont="1" applyFill="1" applyBorder="1" applyAlignment="1" applyProtection="1">
      <alignment horizontal="center" vertical="center" wrapText="1"/>
    </xf>
    <xf numFmtId="0" fontId="13" fillId="0" borderId="15" xfId="56" applyFont="1" applyFill="1" applyBorder="1" applyAlignment="1" applyProtection="1">
      <alignment horizontal="center" vertical="center" wrapText="1"/>
    </xf>
    <xf numFmtId="0" fontId="13" fillId="0" borderId="2" xfId="56" applyFont="1" applyFill="1" applyBorder="1" applyAlignment="1" applyProtection="1">
      <alignment horizontal="center" vertical="center" wrapText="1"/>
    </xf>
    <xf numFmtId="177" fontId="8" fillId="0" borderId="1" xfId="56" applyNumberFormat="1" applyFont="1" applyFill="1" applyBorder="1" applyAlignment="1" applyProtection="1">
      <alignment horizontal="right" vertical="center"/>
      <protection locked="0"/>
    </xf>
    <xf numFmtId="177" fontId="8" fillId="0" borderId="5" xfId="56" applyNumberFormat="1" applyFont="1" applyFill="1" applyBorder="1" applyAlignment="1" applyProtection="1">
      <alignment horizontal="right" vertical="center"/>
      <protection locked="0"/>
    </xf>
    <xf numFmtId="0" fontId="1" fillId="0" borderId="0" xfId="56" applyFont="1" applyFill="1" applyBorder="1" applyAlignment="1" applyProtection="1">
      <alignment vertical="top"/>
    </xf>
    <xf numFmtId="49" fontId="14" fillId="0" borderId="1" xfId="56" applyNumberFormat="1" applyFont="1" applyFill="1" applyBorder="1" applyAlignment="1" applyProtection="1">
      <alignment horizontal="center" vertical="center" shrinkToFit="1"/>
      <protection locked="0"/>
    </xf>
    <xf numFmtId="0" fontId="2" fillId="0" borderId="2" xfId="0" applyFont="1" applyFill="1" applyBorder="1" applyAlignment="1">
      <alignment horizontal="left" vertical="center" wrapText="1" indent="1"/>
    </xf>
    <xf numFmtId="0" fontId="2" fillId="0" borderId="2" xfId="0" applyFont="1" applyFill="1" applyBorder="1" applyAlignment="1">
      <alignment horizontal="left" vertical="center" wrapText="1" indent="2"/>
    </xf>
    <xf numFmtId="0" fontId="5" fillId="0" borderId="2" xfId="0" applyFont="1" applyFill="1" applyBorder="1" applyAlignment="1">
      <alignment horizontal="center" vertical="center"/>
    </xf>
    <xf numFmtId="0" fontId="2" fillId="0" borderId="0" xfId="56" applyFont="1" applyFill="1" applyBorder="1" applyAlignment="1" applyProtection="1">
      <alignment vertical="center"/>
    </xf>
    <xf numFmtId="0" fontId="30" fillId="0" borderId="0" xfId="56" applyFont="1" applyFill="1" applyBorder="1" applyAlignment="1" applyProtection="1">
      <alignment horizontal="center" vertical="center"/>
    </xf>
    <xf numFmtId="0" fontId="5" fillId="0" borderId="1" xfId="56" applyFont="1" applyFill="1" applyBorder="1" applyAlignment="1" applyProtection="1">
      <alignment vertical="center"/>
      <protection locked="0"/>
    </xf>
    <xf numFmtId="177" fontId="6" fillId="0" borderId="1" xfId="56" applyNumberFormat="1" applyFont="1" applyFill="1" applyBorder="1" applyAlignment="1" applyProtection="1">
      <alignment horizontal="right" vertical="center"/>
      <protection locked="0"/>
    </xf>
    <xf numFmtId="0" fontId="5" fillId="0" borderId="1" xfId="56" applyFont="1" applyFill="1" applyBorder="1" applyAlignment="1" applyProtection="1">
      <alignment horizontal="left" vertical="center"/>
      <protection locked="0"/>
    </xf>
    <xf numFmtId="0" fontId="2" fillId="0" borderId="2" xfId="0" applyFont="1" applyFill="1" applyBorder="1" applyAlignment="1" applyProtection="1">
      <alignment vertical="center" wrapText="1"/>
      <protection locked="0"/>
    </xf>
    <xf numFmtId="176" fontId="11" fillId="0" borderId="2" xfId="0" applyNumberFormat="1" applyFont="1" applyFill="1" applyBorder="1" applyAlignment="1">
      <alignment horizontal="right" vertical="center"/>
    </xf>
    <xf numFmtId="0" fontId="2" fillId="0" borderId="1" xfId="56" applyFont="1" applyFill="1" applyBorder="1" applyAlignment="1" applyProtection="1">
      <alignment vertical="center"/>
      <protection locked="0"/>
    </xf>
    <xf numFmtId="177" fontId="8" fillId="0"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protection locked="0"/>
    </xf>
    <xf numFmtId="0" fontId="2" fillId="0" borderId="5" xfId="56" applyFont="1" applyFill="1" applyBorder="1" applyAlignment="1" applyProtection="1">
      <alignment horizontal="left" vertical="center"/>
      <protection locked="0"/>
    </xf>
    <xf numFmtId="0" fontId="9" fillId="0" borderId="1" xfId="56" applyFont="1" applyFill="1" applyBorder="1" applyAlignment="1" applyProtection="1">
      <alignment vertical="center"/>
      <protection locked="0"/>
    </xf>
    <xf numFmtId="0" fontId="10" fillId="0" borderId="16" xfId="0" applyFont="1" applyFill="1" applyBorder="1" applyAlignment="1" applyProtection="1">
      <alignment vertical="center" wrapText="1"/>
      <protection locked="0"/>
    </xf>
    <xf numFmtId="176" fontId="11" fillId="0" borderId="1" xfId="0" applyNumberFormat="1" applyFont="1" applyFill="1" applyBorder="1" applyAlignment="1">
      <alignment horizontal="right" vertical="center"/>
    </xf>
    <xf numFmtId="177" fontId="39" fillId="0" borderId="1" xfId="56" applyNumberFormat="1" applyFont="1" applyFill="1" applyBorder="1" applyAlignment="1" applyProtection="1">
      <alignment vertical="center"/>
      <protection locked="0"/>
    </xf>
    <xf numFmtId="0" fontId="1" fillId="0" borderId="1" xfId="56" applyFont="1" applyFill="1" applyBorder="1" applyAlignment="1" applyProtection="1">
      <alignment vertical="center"/>
      <protection locked="0"/>
    </xf>
    <xf numFmtId="0" fontId="39" fillId="0" borderId="1" xfId="56" applyFont="1" applyFill="1" applyBorder="1" applyAlignment="1" applyProtection="1">
      <alignment vertical="center"/>
      <protection locked="0"/>
    </xf>
    <xf numFmtId="0" fontId="5" fillId="0" borderId="1" xfId="56" applyFont="1" applyFill="1" applyBorder="1" applyAlignment="1" applyProtection="1">
      <alignment horizontal="center" vertical="center"/>
      <protection locked="0"/>
    </xf>
    <xf numFmtId="177" fontId="6" fillId="0" borderId="1" xfId="56" applyNumberFormat="1" applyFont="1" applyFill="1" applyBorder="1" applyAlignment="1" applyProtection="1">
      <alignment horizontal="right" vertical="center"/>
      <protection locked="0"/>
    </xf>
    <xf numFmtId="176" fontId="29" fillId="0" borderId="2" xfId="0" applyNumberFormat="1" applyFont="1" applyFill="1" applyBorder="1" applyAlignment="1">
      <alignment horizontal="right" vertical="center"/>
    </xf>
    <xf numFmtId="0" fontId="4" fillId="0" borderId="17" xfId="56" applyFont="1" applyFill="1" applyBorder="1" applyAlignment="1" applyProtection="1">
      <alignment horizontal="center" vertical="center" wrapText="1"/>
      <protection locked="0"/>
    </xf>
    <xf numFmtId="0" fontId="4" fillId="0" borderId="5" xfId="56" applyFont="1" applyFill="1" applyBorder="1" applyAlignment="1" applyProtection="1">
      <alignment vertical="center" wrapText="1"/>
      <protection locked="0"/>
    </xf>
    <xf numFmtId="0" fontId="4" fillId="0" borderId="1" xfId="56" applyFont="1" applyFill="1" applyBorder="1" applyAlignment="1" applyProtection="1">
      <alignment horizontal="center" vertical="center" wrapText="1"/>
    </xf>
    <xf numFmtId="49" fontId="1" fillId="0" borderId="2" xfId="0" applyNumberFormat="1" applyFont="1" applyFill="1" applyBorder="1" applyAlignment="1" applyProtection="1">
      <alignment horizontal="left" vertical="center" wrapText="1" indent="1"/>
      <protection locked="0"/>
    </xf>
    <xf numFmtId="49" fontId="1" fillId="0" borderId="2" xfId="0" applyNumberFormat="1" applyFont="1" applyFill="1" applyBorder="1" applyAlignment="1" applyProtection="1">
      <alignment horizontal="left" vertical="center" wrapText="1" indent="2"/>
      <protection locked="0"/>
    </xf>
    <xf numFmtId="49" fontId="9" fillId="0" borderId="10" xfId="0" applyNumberFormat="1" applyFont="1" applyFill="1" applyBorder="1" applyAlignment="1" applyProtection="1">
      <alignment horizontal="center" vertical="center" wrapText="1"/>
      <protection locked="0"/>
    </xf>
    <xf numFmtId="176" fontId="31" fillId="0" borderId="10" xfId="0" applyNumberFormat="1" applyFont="1" applyFill="1" applyBorder="1" applyAlignment="1" applyProtection="1">
      <alignment horizontal="right" vertical="center"/>
      <protection locked="0"/>
    </xf>
    <xf numFmtId="49" fontId="44" fillId="0" borderId="0" xfId="0" applyNumberFormat="1" applyFont="1" applyFill="1" applyBorder="1" applyAlignment="1" applyProtection="1">
      <alignment horizontal="left" vertical="center" wrapText="1" indent="2"/>
      <protection locked="0"/>
    </xf>
    <xf numFmtId="176" fontId="15" fillId="0" borderId="0" xfId="0" applyNumberFormat="1" applyFont="1" applyFill="1" applyBorder="1" applyAlignment="1" applyProtection="1">
      <alignment horizontal="right" vertical="center"/>
      <protection locked="0"/>
    </xf>
    <xf numFmtId="49" fontId="45" fillId="0" borderId="0" xfId="0" applyNumberFormat="1" applyFont="1" applyFill="1" applyBorder="1" applyAlignment="1" applyProtection="1">
      <alignment horizontal="center" vertical="center" wrapText="1"/>
      <protection locked="0"/>
    </xf>
    <xf numFmtId="0" fontId="1" fillId="0" borderId="0" xfId="56" applyFont="1" applyFill="1" applyBorder="1" applyAlignment="1" applyProtection="1">
      <protection locked="0"/>
    </xf>
    <xf numFmtId="0" fontId="2" fillId="0" borderId="0" xfId="56" applyFont="1" applyFill="1" applyBorder="1" applyAlignment="1" applyProtection="1"/>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1"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shrinkToFit="1"/>
      <protection locked="0"/>
    </xf>
    <xf numFmtId="176" fontId="8" fillId="0" borderId="2"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0" fontId="12" fillId="0" borderId="0" xfId="0" applyFont="1" applyFill="1" applyBorder="1" applyAlignment="1"/>
    <xf numFmtId="0" fontId="2" fillId="0" borderId="0" xfId="56" applyFont="1" applyFill="1" applyBorder="1" applyAlignment="1" applyProtection="1">
      <alignment horizontal="right" vertical="center"/>
    </xf>
    <xf numFmtId="0" fontId="4" fillId="0" borderId="0" xfId="56" applyFont="1" applyFill="1" applyBorder="1" applyAlignment="1" applyProtection="1">
      <alignment horizontal="center" vertical="center"/>
    </xf>
    <xf numFmtId="177" fontId="6" fillId="0" borderId="1" xfId="56" applyNumberFormat="1" applyFont="1" applyFill="1" applyBorder="1" applyAlignment="1" applyProtection="1">
      <alignment horizontal="right" vertical="center" shrinkToFit="1"/>
      <protection locked="0"/>
    </xf>
    <xf numFmtId="0" fontId="46" fillId="0" borderId="0" xfId="56" applyFont="1" applyFill="1" applyBorder="1" applyAlignment="1" applyProtection="1">
      <alignment vertical="top"/>
    </xf>
    <xf numFmtId="0" fontId="14" fillId="0" borderId="0" xfId="56" applyFont="1" applyFill="1" applyBorder="1" applyAlignment="1" applyProtection="1">
      <alignment horizontal="right"/>
    </xf>
    <xf numFmtId="0" fontId="24" fillId="0" borderId="0" xfId="56" applyFont="1" applyFill="1" applyBorder="1" applyAlignment="1" applyProtection="1">
      <alignment horizontal="center" vertical="top"/>
    </xf>
    <xf numFmtId="0" fontId="30" fillId="0" borderId="0" xfId="56" applyFont="1" applyFill="1" applyBorder="1" applyAlignment="1" applyProtection="1">
      <alignment horizontal="center" vertical="center"/>
    </xf>
    <xf numFmtId="0" fontId="10" fillId="0" borderId="2" xfId="0" applyFont="1" applyFill="1" applyBorder="1" applyAlignment="1" applyProtection="1">
      <alignment vertical="center" wrapText="1"/>
      <protection locked="0"/>
    </xf>
    <xf numFmtId="0" fontId="10" fillId="0" borderId="2" xfId="0" applyFont="1" applyFill="1" applyBorder="1" applyAlignment="1" applyProtection="1">
      <alignment vertical="center"/>
      <protection locked="0"/>
    </xf>
    <xf numFmtId="177" fontId="8" fillId="0" borderId="1" xfId="56" applyNumberFormat="1" applyFont="1" applyFill="1" applyBorder="1" applyAlignment="1" applyProtection="1">
      <alignment horizontal="right" vertical="center"/>
      <protection locked="0"/>
    </xf>
    <xf numFmtId="0" fontId="2" fillId="0" borderId="1" xfId="56" applyFont="1" applyFill="1" applyBorder="1" applyAlignment="1" applyProtection="1">
      <alignment horizontal="left" vertical="center" indent="1"/>
      <protection locked="0"/>
    </xf>
    <xf numFmtId="0" fontId="1" fillId="0" borderId="1" xfId="56" applyFont="1" applyFill="1" applyBorder="1" applyAlignment="1" applyProtection="1">
      <alignment horizontal="left" vertical="center" indent="1"/>
      <protection locked="0"/>
    </xf>
    <xf numFmtId="177" fontId="39" fillId="0" borderId="1" xfId="56" applyNumberFormat="1" applyFont="1" applyFill="1" applyBorder="1" applyAlignment="1" applyProtection="1">
      <protection locked="0"/>
    </xf>
    <xf numFmtId="0" fontId="47" fillId="0" borderId="2" xfId="0" applyFont="1" applyFill="1" applyBorder="1" applyAlignment="1">
      <alignment horizontal="left" vertical="center"/>
    </xf>
    <xf numFmtId="0" fontId="48" fillId="0" borderId="0" xfId="0" applyFont="1" applyProtection="1">
      <protection locked="0"/>
    </xf>
    <xf numFmtId="0" fontId="0" fillId="0" borderId="0" xfId="0" applyProtection="1">
      <protection locked="0"/>
    </xf>
    <xf numFmtId="0" fontId="49" fillId="0" borderId="0" xfId="0" applyFont="1" applyFill="1" applyAlignment="1" applyProtection="1">
      <alignment horizontal="center" vertical="center"/>
    </xf>
    <xf numFmtId="0" fontId="50" fillId="0" borderId="0" xfId="0" applyFont="1" applyFill="1" applyAlignment="1" applyProtection="1">
      <alignment horizontal="left" vertical="center"/>
    </xf>
    <xf numFmtId="0" fontId="51" fillId="0" borderId="0" xfId="6" applyFont="1" applyFill="1" applyAlignment="1" applyProtection="1">
      <alignment horizontal="left" vertical="center" indent="3"/>
    </xf>
    <xf numFmtId="0" fontId="0" fillId="0" borderId="0" xfId="0" applyFill="1"/>
    <xf numFmtId="0" fontId="52" fillId="0" borderId="0" xfId="0" applyFont="1" applyFill="1" applyAlignment="1">
      <alignment horizontal="center" vertical="center"/>
    </xf>
    <xf numFmtId="49" fontId="1" fillId="0" borderId="2" xfId="0" applyNumberFormat="1" applyFont="1" applyFill="1" applyBorder="1" applyAlignment="1" applyProtection="1" quotePrefix="1">
      <alignment horizontal="left" vertical="center" wrapText="1"/>
      <protection locked="0"/>
    </xf>
    <xf numFmtId="0" fontId="2" fillId="0" borderId="2" xfId="0" applyFont="1" applyFill="1" applyBorder="1" applyAlignment="1" applyProtection="1" quotePrefix="1">
      <alignment horizontal="left" vertical="center" wrapText="1"/>
      <protection locked="0"/>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Normal 2" xfId="52"/>
    <cellStyle name="常规 3 3" xfId="53"/>
    <cellStyle name="Normal 3" xfId="54"/>
    <cellStyle name="常规 2 2" xfId="55"/>
    <cellStyle name="Normal" xfId="56"/>
    <cellStyle name="常规 11" xfId="57"/>
    <cellStyle name="常规 2" xfId="58"/>
    <cellStyle name="常规 3" xfId="59"/>
    <cellStyle name="常规 4" xfId="60"/>
    <cellStyle name="常规 5" xfId="61"/>
    <cellStyle name="TextStyle" xfId="62"/>
    <cellStyle name="MoneyStyle" xfId="63"/>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2" sqref="A2"/>
    </sheetView>
  </sheetViews>
  <sheetFormatPr defaultColWidth="0" defaultRowHeight="12.75" zeroHeight="1" outlineLevelRow="3"/>
  <cols>
    <col min="1" max="1" width="129" customWidth="1"/>
    <col min="2" max="16384" width="9.14285714285714" hidden="1"/>
  </cols>
  <sheetData>
    <row r="1" ht="129.95" customHeight="1" spans="1:1">
      <c r="A1" s="295"/>
    </row>
    <row r="2" ht="57" customHeight="1" spans="1:1">
      <c r="A2" s="296" t="s">
        <v>0</v>
      </c>
    </row>
    <row r="3" ht="57" customHeight="1" spans="1:1">
      <c r="A3" s="296" t="s">
        <v>1</v>
      </c>
    </row>
    <row r="4" ht="169.5" customHeight="1" spans="1:1">
      <c r="A4" s="295"/>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40"/>
  <sheetViews>
    <sheetView showZeros="0" view="pageBreakPreview" zoomScale="110" zoomScaleNormal="85" workbookViewId="0">
      <pane xSplit="3" ySplit="7" topLeftCell="R8" activePane="bottomRight" state="frozen"/>
      <selection/>
      <selection pane="topRight"/>
      <selection pane="bottomLeft"/>
      <selection pane="bottomRight" activeCell="C8" sqref="C8:C23"/>
    </sheetView>
  </sheetViews>
  <sheetFormatPr defaultColWidth="9.14285714285714" defaultRowHeight="14.25" customHeight="1"/>
  <cols>
    <col min="1" max="1" width="19.3428571428571" style="40" customWidth="1"/>
    <col min="2" max="2" width="24.7142857142857" style="40" customWidth="1"/>
    <col min="3" max="3" width="49.4761904761905" style="40" customWidth="1"/>
    <col min="4" max="4" width="20.4285714285714" style="40" customWidth="1"/>
    <col min="5" max="5" width="8.85714285714286" style="40" customWidth="1"/>
    <col min="6" max="6" width="24.2857142857143" style="40" customWidth="1"/>
    <col min="7" max="7" width="8.71428571428571" style="40" customWidth="1"/>
    <col min="8" max="8" width="15.7142857142857" style="40" customWidth="1"/>
    <col min="9" max="10" width="16.1428571428571" style="40" customWidth="1"/>
    <col min="11" max="12" width="15.4285714285714" style="40" customWidth="1"/>
    <col min="13" max="15" width="12.7142857142857" style="40" customWidth="1"/>
    <col min="16" max="16" width="17.1428571428571" style="40" customWidth="1"/>
    <col min="17" max="17" width="17.4285714285714" style="40" customWidth="1"/>
    <col min="18" max="21" width="12.7142857142857" style="40" customWidth="1"/>
    <col min="22" max="22" width="15.8571428571429" style="40" customWidth="1"/>
    <col min="23" max="23" width="16.8571428571429" style="40" customWidth="1"/>
    <col min="24" max="27" width="12.7142857142857" style="40" customWidth="1"/>
    <col min="28" max="16384" width="9.14285714285714" style="40"/>
  </cols>
  <sheetData>
    <row r="1" s="80" customFormat="1" ht="13.5" customHeight="1" spans="5:27">
      <c r="E1" s="189"/>
      <c r="F1" s="189"/>
      <c r="G1" s="189"/>
      <c r="H1" s="189"/>
      <c r="I1" s="78"/>
      <c r="J1" s="78"/>
      <c r="K1" s="78"/>
      <c r="L1" s="78"/>
      <c r="M1" s="78"/>
      <c r="N1" s="78"/>
      <c r="O1" s="78"/>
      <c r="P1" s="78"/>
      <c r="Q1" s="78"/>
      <c r="AA1" s="79"/>
    </row>
    <row r="2" s="80" customFormat="1" ht="51.95" customHeight="1" spans="1:27">
      <c r="A2" s="66" t="s">
        <v>10</v>
      </c>
      <c r="B2" s="66"/>
      <c r="C2" s="66"/>
      <c r="D2" s="66"/>
      <c r="E2" s="66"/>
      <c r="F2" s="66"/>
      <c r="G2" s="66"/>
      <c r="H2" s="66"/>
      <c r="I2" s="66"/>
      <c r="J2" s="66"/>
      <c r="K2" s="66"/>
      <c r="L2" s="66"/>
      <c r="M2" s="66"/>
      <c r="N2" s="66"/>
      <c r="O2" s="66"/>
      <c r="P2" s="66"/>
      <c r="Q2" s="66"/>
      <c r="R2" s="66"/>
      <c r="S2" s="66"/>
      <c r="T2" s="66"/>
      <c r="U2" s="66"/>
      <c r="V2" s="66"/>
      <c r="W2" s="66"/>
      <c r="X2" s="66"/>
      <c r="Y2" s="66"/>
      <c r="Z2" s="66"/>
      <c r="AA2" s="66"/>
    </row>
    <row r="3" s="99" customFormat="1" ht="24" customHeight="1" spans="1:27">
      <c r="A3" s="105" t="str">
        <f>"单位名称："&amp;封面!$A$2</f>
        <v>单位名称：云龙县白石中心卫生院</v>
      </c>
      <c r="B3" s="105"/>
      <c r="C3" s="105"/>
      <c r="D3" s="105"/>
      <c r="E3" s="105"/>
      <c r="F3" s="105"/>
      <c r="G3" s="105"/>
      <c r="H3" s="105"/>
      <c r="I3" s="106"/>
      <c r="J3" s="106"/>
      <c r="K3" s="106"/>
      <c r="L3" s="106"/>
      <c r="M3" s="106"/>
      <c r="N3" s="106"/>
      <c r="O3" s="106"/>
      <c r="P3" s="106"/>
      <c r="Q3" s="106"/>
      <c r="Z3" s="100" t="s">
        <v>21</v>
      </c>
      <c r="AA3" s="100"/>
    </row>
    <row r="4" ht="24" customHeight="1" spans="1:27">
      <c r="A4" s="69" t="s">
        <v>289</v>
      </c>
      <c r="B4" s="69" t="s">
        <v>221</v>
      </c>
      <c r="C4" s="69" t="s">
        <v>222</v>
      </c>
      <c r="D4" s="69" t="s">
        <v>290</v>
      </c>
      <c r="E4" s="69" t="s">
        <v>223</v>
      </c>
      <c r="F4" s="69" t="s">
        <v>224</v>
      </c>
      <c r="G4" s="69" t="s">
        <v>291</v>
      </c>
      <c r="H4" s="69" t="s">
        <v>292</v>
      </c>
      <c r="I4" s="69" t="s">
        <v>78</v>
      </c>
      <c r="J4" s="194" t="s">
        <v>79</v>
      </c>
      <c r="K4" s="195"/>
      <c r="L4" s="195"/>
      <c r="M4" s="195"/>
      <c r="N4" s="195"/>
      <c r="O4" s="195"/>
      <c r="P4" s="195"/>
      <c r="Q4" s="195"/>
      <c r="R4" s="195"/>
      <c r="S4" s="195"/>
      <c r="T4" s="195"/>
      <c r="U4" s="196"/>
      <c r="V4" s="108" t="s">
        <v>66</v>
      </c>
      <c r="W4" s="120"/>
      <c r="X4" s="120"/>
      <c r="Y4" s="120"/>
      <c r="Z4" s="120"/>
      <c r="AA4" s="126"/>
    </row>
    <row r="5" ht="24" customHeight="1" spans="1:27">
      <c r="A5" s="69"/>
      <c r="B5" s="69"/>
      <c r="C5" s="69"/>
      <c r="D5" s="69"/>
      <c r="E5" s="69"/>
      <c r="F5" s="69"/>
      <c r="G5" s="69"/>
      <c r="H5" s="69"/>
      <c r="I5" s="69"/>
      <c r="J5" s="107" t="s">
        <v>80</v>
      </c>
      <c r="K5" s="194" t="s">
        <v>81</v>
      </c>
      <c r="L5" s="196"/>
      <c r="M5" s="107" t="s">
        <v>82</v>
      </c>
      <c r="N5" s="107" t="s">
        <v>83</v>
      </c>
      <c r="O5" s="107" t="s">
        <v>84</v>
      </c>
      <c r="P5" s="194" t="s">
        <v>85</v>
      </c>
      <c r="Q5" s="195"/>
      <c r="R5" s="195"/>
      <c r="S5" s="195"/>
      <c r="T5" s="195"/>
      <c r="U5" s="196"/>
      <c r="V5" s="107" t="s">
        <v>80</v>
      </c>
      <c r="W5" s="107" t="s">
        <v>81</v>
      </c>
      <c r="X5" s="107" t="s">
        <v>82</v>
      </c>
      <c r="Y5" s="107" t="s">
        <v>83</v>
      </c>
      <c r="Z5" s="107" t="s">
        <v>84</v>
      </c>
      <c r="AA5" s="107" t="s">
        <v>85</v>
      </c>
    </row>
    <row r="6" ht="32.25" customHeight="1" spans="1:27">
      <c r="A6" s="69"/>
      <c r="B6" s="69"/>
      <c r="C6" s="69"/>
      <c r="D6" s="69"/>
      <c r="E6" s="69"/>
      <c r="F6" s="69"/>
      <c r="G6" s="69"/>
      <c r="H6" s="69"/>
      <c r="I6" s="69"/>
      <c r="J6" s="110"/>
      <c r="K6" s="69" t="s">
        <v>227</v>
      </c>
      <c r="L6" s="69" t="s">
        <v>293</v>
      </c>
      <c r="M6" s="110"/>
      <c r="N6" s="110"/>
      <c r="O6" s="110"/>
      <c r="P6" s="107" t="s">
        <v>80</v>
      </c>
      <c r="Q6" s="107" t="s">
        <v>86</v>
      </c>
      <c r="R6" s="107" t="s">
        <v>87</v>
      </c>
      <c r="S6" s="107" t="s">
        <v>88</v>
      </c>
      <c r="T6" s="107" t="s">
        <v>89</v>
      </c>
      <c r="U6" s="107" t="s">
        <v>90</v>
      </c>
      <c r="V6" s="110"/>
      <c r="W6" s="110"/>
      <c r="X6" s="110"/>
      <c r="Y6" s="110"/>
      <c r="Z6" s="110"/>
      <c r="AA6" s="110"/>
    </row>
    <row r="7" ht="24" customHeight="1" spans="1:27">
      <c r="A7" s="111">
        <v>1</v>
      </c>
      <c r="B7" s="111">
        <v>2</v>
      </c>
      <c r="C7" s="111">
        <v>3</v>
      </c>
      <c r="D7" s="111">
        <v>4</v>
      </c>
      <c r="E7" s="111">
        <v>5</v>
      </c>
      <c r="F7" s="111">
        <v>6</v>
      </c>
      <c r="G7" s="111">
        <v>7</v>
      </c>
      <c r="H7" s="111">
        <v>8</v>
      </c>
      <c r="I7" s="111" t="s">
        <v>294</v>
      </c>
      <c r="J7" s="111" t="s">
        <v>295</v>
      </c>
      <c r="K7" s="111">
        <v>11</v>
      </c>
      <c r="L7" s="111">
        <v>12</v>
      </c>
      <c r="M7" s="111">
        <v>13</v>
      </c>
      <c r="N7" s="111">
        <v>14</v>
      </c>
      <c r="O7" s="111">
        <v>15</v>
      </c>
      <c r="P7" s="111" t="s">
        <v>296</v>
      </c>
      <c r="Q7" s="111">
        <v>17</v>
      </c>
      <c r="R7" s="111">
        <v>18</v>
      </c>
      <c r="S7" s="111">
        <v>19</v>
      </c>
      <c r="T7" s="111">
        <v>20</v>
      </c>
      <c r="U7" s="111">
        <v>21</v>
      </c>
      <c r="V7" s="111" t="s">
        <v>297</v>
      </c>
      <c r="W7" s="111">
        <v>23</v>
      </c>
      <c r="X7" s="111">
        <v>24</v>
      </c>
      <c r="Y7" s="111">
        <v>25</v>
      </c>
      <c r="Z7" s="111">
        <v>26</v>
      </c>
      <c r="AA7" s="111">
        <v>27</v>
      </c>
    </row>
    <row r="8" ht="24" customHeight="1" spans="1:27">
      <c r="A8" s="190" t="s">
        <v>298</v>
      </c>
      <c r="B8" s="190" t="s">
        <v>299</v>
      </c>
      <c r="C8" s="191" t="s">
        <v>300</v>
      </c>
      <c r="D8" s="297" t="s">
        <v>0</v>
      </c>
      <c r="E8" s="190" t="s">
        <v>137</v>
      </c>
      <c r="F8" s="190" t="s">
        <v>138</v>
      </c>
      <c r="G8" s="190" t="s">
        <v>301</v>
      </c>
      <c r="H8" s="190" t="s">
        <v>302</v>
      </c>
      <c r="I8" s="197">
        <v>540</v>
      </c>
      <c r="J8" s="197"/>
      <c r="K8" s="197"/>
      <c r="L8" s="197"/>
      <c r="M8" s="197"/>
      <c r="N8" s="197"/>
      <c r="O8" s="197"/>
      <c r="P8" s="197"/>
      <c r="Q8" s="197"/>
      <c r="R8" s="197"/>
      <c r="S8" s="197"/>
      <c r="T8" s="197"/>
      <c r="U8" s="197"/>
      <c r="V8" s="197">
        <v>540</v>
      </c>
      <c r="W8" s="197">
        <v>540</v>
      </c>
      <c r="X8" s="197"/>
      <c r="Y8" s="197"/>
      <c r="Z8" s="197"/>
      <c r="AA8" s="197"/>
    </row>
    <row r="9" ht="24" customHeight="1" spans="1:27">
      <c r="A9" s="190" t="s">
        <v>298</v>
      </c>
      <c r="B9" s="190" t="s">
        <v>303</v>
      </c>
      <c r="C9" s="191" t="s">
        <v>304</v>
      </c>
      <c r="D9" s="297" t="s">
        <v>0</v>
      </c>
      <c r="E9" s="190" t="s">
        <v>137</v>
      </c>
      <c r="F9" s="190" t="s">
        <v>138</v>
      </c>
      <c r="G9" s="190" t="s">
        <v>305</v>
      </c>
      <c r="H9" s="190" t="s">
        <v>306</v>
      </c>
      <c r="I9" s="197">
        <v>664.3</v>
      </c>
      <c r="J9" s="197"/>
      <c r="K9" s="197"/>
      <c r="L9" s="197"/>
      <c r="M9" s="197"/>
      <c r="N9" s="197"/>
      <c r="O9" s="197"/>
      <c r="P9" s="197"/>
      <c r="Q9" s="197"/>
      <c r="R9" s="197"/>
      <c r="S9" s="197"/>
      <c r="T9" s="197"/>
      <c r="U9" s="197"/>
      <c r="V9" s="197">
        <v>664.3</v>
      </c>
      <c r="W9" s="197">
        <v>664.3</v>
      </c>
      <c r="X9" s="197"/>
      <c r="Y9" s="197"/>
      <c r="Z9" s="199"/>
      <c r="AA9" s="199"/>
    </row>
    <row r="10" ht="24" customHeight="1" spans="1:27">
      <c r="A10" s="190" t="s">
        <v>298</v>
      </c>
      <c r="B10" s="190" t="s">
        <v>303</v>
      </c>
      <c r="C10" s="191" t="s">
        <v>304</v>
      </c>
      <c r="D10" s="297" t="s">
        <v>0</v>
      </c>
      <c r="E10" s="190" t="s">
        <v>137</v>
      </c>
      <c r="F10" s="190" t="s">
        <v>138</v>
      </c>
      <c r="G10" s="190" t="s">
        <v>307</v>
      </c>
      <c r="H10" s="190" t="s">
        <v>308</v>
      </c>
      <c r="I10" s="197">
        <v>816.21</v>
      </c>
      <c r="J10" s="197"/>
      <c r="K10" s="197"/>
      <c r="L10" s="197"/>
      <c r="M10" s="197"/>
      <c r="N10" s="197"/>
      <c r="O10" s="197"/>
      <c r="P10" s="197"/>
      <c r="Q10" s="197"/>
      <c r="R10" s="197"/>
      <c r="S10" s="197"/>
      <c r="T10" s="197"/>
      <c r="U10" s="197"/>
      <c r="V10" s="197">
        <v>816.21</v>
      </c>
      <c r="W10" s="197">
        <v>816.21</v>
      </c>
      <c r="X10" s="197"/>
      <c r="Y10" s="197"/>
      <c r="Z10" s="199"/>
      <c r="AA10" s="199"/>
    </row>
    <row r="11" ht="24" customHeight="1" spans="1:27">
      <c r="A11" s="190" t="s">
        <v>298</v>
      </c>
      <c r="B11" s="190" t="s">
        <v>303</v>
      </c>
      <c r="C11" s="191" t="s">
        <v>304</v>
      </c>
      <c r="D11" s="297" t="s">
        <v>0</v>
      </c>
      <c r="E11" s="190" t="s">
        <v>137</v>
      </c>
      <c r="F11" s="190" t="s">
        <v>138</v>
      </c>
      <c r="G11" s="190" t="s">
        <v>309</v>
      </c>
      <c r="H11" s="190" t="s">
        <v>310</v>
      </c>
      <c r="I11" s="197">
        <v>2250.2</v>
      </c>
      <c r="J11" s="197"/>
      <c r="K11" s="197"/>
      <c r="L11" s="197"/>
      <c r="M11" s="197"/>
      <c r="N11" s="197"/>
      <c r="O11" s="197"/>
      <c r="P11" s="197"/>
      <c r="Q11" s="197"/>
      <c r="R11" s="197"/>
      <c r="S11" s="197"/>
      <c r="T11" s="197"/>
      <c r="U11" s="197"/>
      <c r="V11" s="197">
        <v>2250.2</v>
      </c>
      <c r="W11" s="197">
        <v>2250.2</v>
      </c>
      <c r="X11" s="197"/>
      <c r="Y11" s="197"/>
      <c r="Z11" s="199"/>
      <c r="AA11" s="199"/>
    </row>
    <row r="12" ht="24" customHeight="1" spans="1:27">
      <c r="A12" s="190" t="s">
        <v>298</v>
      </c>
      <c r="B12" s="190" t="s">
        <v>303</v>
      </c>
      <c r="C12" s="191" t="s">
        <v>304</v>
      </c>
      <c r="D12" s="297" t="s">
        <v>0</v>
      </c>
      <c r="E12" s="190" t="s">
        <v>137</v>
      </c>
      <c r="F12" s="190" t="s">
        <v>138</v>
      </c>
      <c r="G12" s="190" t="s">
        <v>311</v>
      </c>
      <c r="H12" s="190" t="s">
        <v>312</v>
      </c>
      <c r="I12" s="197">
        <v>706</v>
      </c>
      <c r="J12" s="197"/>
      <c r="K12" s="197"/>
      <c r="L12" s="197"/>
      <c r="M12" s="197"/>
      <c r="N12" s="197"/>
      <c r="O12" s="197"/>
      <c r="P12" s="197"/>
      <c r="Q12" s="197"/>
      <c r="R12" s="197"/>
      <c r="S12" s="197"/>
      <c r="T12" s="197"/>
      <c r="U12" s="197"/>
      <c r="V12" s="197">
        <v>706</v>
      </c>
      <c r="W12" s="197">
        <v>706</v>
      </c>
      <c r="X12" s="197"/>
      <c r="Y12" s="197"/>
      <c r="Z12" s="199"/>
      <c r="AA12" s="199"/>
    </row>
    <row r="13" ht="24" customHeight="1" spans="1:27">
      <c r="A13" s="190" t="s">
        <v>298</v>
      </c>
      <c r="B13" s="190" t="s">
        <v>303</v>
      </c>
      <c r="C13" s="191" t="s">
        <v>304</v>
      </c>
      <c r="D13" s="297" t="s">
        <v>0</v>
      </c>
      <c r="E13" s="190" t="s">
        <v>137</v>
      </c>
      <c r="F13" s="190" t="s">
        <v>138</v>
      </c>
      <c r="G13" s="190" t="s">
        <v>313</v>
      </c>
      <c r="H13" s="190" t="s">
        <v>314</v>
      </c>
      <c r="I13" s="197">
        <v>3490</v>
      </c>
      <c r="J13" s="197"/>
      <c r="K13" s="197"/>
      <c r="L13" s="197"/>
      <c r="M13" s="197"/>
      <c r="N13" s="197"/>
      <c r="O13" s="197"/>
      <c r="P13" s="197"/>
      <c r="Q13" s="197"/>
      <c r="R13" s="197"/>
      <c r="S13" s="197"/>
      <c r="T13" s="197"/>
      <c r="U13" s="197"/>
      <c r="V13" s="197">
        <v>3490</v>
      </c>
      <c r="W13" s="197">
        <v>3490</v>
      </c>
      <c r="X13" s="197"/>
      <c r="Y13" s="197"/>
      <c r="Z13" s="199"/>
      <c r="AA13" s="199"/>
    </row>
    <row r="14" ht="24" customHeight="1" spans="1:27">
      <c r="A14" s="190" t="s">
        <v>298</v>
      </c>
      <c r="B14" s="190" t="s">
        <v>303</v>
      </c>
      <c r="C14" s="191" t="s">
        <v>304</v>
      </c>
      <c r="D14" s="297" t="s">
        <v>0</v>
      </c>
      <c r="E14" s="190" t="s">
        <v>137</v>
      </c>
      <c r="F14" s="190" t="s">
        <v>138</v>
      </c>
      <c r="G14" s="190" t="s">
        <v>315</v>
      </c>
      <c r="H14" s="190" t="s">
        <v>316</v>
      </c>
      <c r="I14" s="197">
        <v>5040</v>
      </c>
      <c r="J14" s="197"/>
      <c r="K14" s="197"/>
      <c r="L14" s="197"/>
      <c r="M14" s="197"/>
      <c r="N14" s="197"/>
      <c r="O14" s="197"/>
      <c r="P14" s="197"/>
      <c r="Q14" s="197"/>
      <c r="R14" s="197"/>
      <c r="S14" s="197"/>
      <c r="T14" s="197"/>
      <c r="U14" s="197"/>
      <c r="V14" s="197">
        <v>5040</v>
      </c>
      <c r="W14" s="197">
        <v>5040</v>
      </c>
      <c r="X14" s="197"/>
      <c r="Y14" s="197"/>
      <c r="Z14" s="199"/>
      <c r="AA14" s="199"/>
    </row>
    <row r="15" ht="24" customHeight="1" spans="1:27">
      <c r="A15" s="190" t="s">
        <v>298</v>
      </c>
      <c r="B15" s="190" t="s">
        <v>303</v>
      </c>
      <c r="C15" s="191" t="s">
        <v>304</v>
      </c>
      <c r="D15" s="297" t="s">
        <v>0</v>
      </c>
      <c r="E15" s="190" t="s">
        <v>137</v>
      </c>
      <c r="F15" s="190" t="s">
        <v>138</v>
      </c>
      <c r="G15" s="190" t="s">
        <v>317</v>
      </c>
      <c r="H15" s="190" t="s">
        <v>318</v>
      </c>
      <c r="I15" s="197">
        <v>17678.99</v>
      </c>
      <c r="J15" s="197"/>
      <c r="K15" s="197"/>
      <c r="L15" s="197"/>
      <c r="M15" s="197"/>
      <c r="N15" s="197"/>
      <c r="O15" s="197"/>
      <c r="P15" s="197"/>
      <c r="Q15" s="197"/>
      <c r="R15" s="197"/>
      <c r="S15" s="197"/>
      <c r="T15" s="197"/>
      <c r="U15" s="197"/>
      <c r="V15" s="197">
        <v>17678.99</v>
      </c>
      <c r="W15" s="197">
        <v>17678.99</v>
      </c>
      <c r="X15" s="197"/>
      <c r="Y15" s="197"/>
      <c r="Z15" s="199"/>
      <c r="AA15" s="199"/>
    </row>
    <row r="16" ht="24" customHeight="1" spans="1:27">
      <c r="A16" s="190" t="s">
        <v>298</v>
      </c>
      <c r="B16" s="190" t="s">
        <v>303</v>
      </c>
      <c r="C16" s="191" t="s">
        <v>304</v>
      </c>
      <c r="D16" s="297" t="s">
        <v>0</v>
      </c>
      <c r="E16" s="190" t="s">
        <v>137</v>
      </c>
      <c r="F16" s="190" t="s">
        <v>138</v>
      </c>
      <c r="G16" s="190" t="s">
        <v>319</v>
      </c>
      <c r="H16" s="190" t="s">
        <v>320</v>
      </c>
      <c r="I16" s="197">
        <v>56286.22</v>
      </c>
      <c r="J16" s="197"/>
      <c r="K16" s="197"/>
      <c r="L16" s="197"/>
      <c r="M16" s="197"/>
      <c r="N16" s="197"/>
      <c r="O16" s="197"/>
      <c r="P16" s="197"/>
      <c r="Q16" s="197"/>
      <c r="R16" s="197"/>
      <c r="S16" s="197"/>
      <c r="T16" s="197"/>
      <c r="U16" s="197"/>
      <c r="V16" s="197">
        <v>56286.22</v>
      </c>
      <c r="W16" s="197">
        <v>56286.22</v>
      </c>
      <c r="X16" s="197"/>
      <c r="Y16" s="197"/>
      <c r="Z16" s="199"/>
      <c r="AA16" s="199"/>
    </row>
    <row r="17" ht="24" customHeight="1" spans="1:27">
      <c r="A17" s="190" t="s">
        <v>298</v>
      </c>
      <c r="B17" s="190" t="s">
        <v>321</v>
      </c>
      <c r="C17" s="191" t="s">
        <v>322</v>
      </c>
      <c r="D17" s="297" t="s">
        <v>0</v>
      </c>
      <c r="E17" s="190" t="s">
        <v>137</v>
      </c>
      <c r="F17" s="190" t="s">
        <v>138</v>
      </c>
      <c r="G17" s="190" t="s">
        <v>319</v>
      </c>
      <c r="H17" s="190" t="s">
        <v>320</v>
      </c>
      <c r="I17" s="197">
        <v>2720.2</v>
      </c>
      <c r="J17" s="197"/>
      <c r="K17" s="197"/>
      <c r="L17" s="197"/>
      <c r="M17" s="197"/>
      <c r="N17" s="197"/>
      <c r="O17" s="197"/>
      <c r="P17" s="197"/>
      <c r="Q17" s="197"/>
      <c r="R17" s="197"/>
      <c r="S17" s="197"/>
      <c r="T17" s="197"/>
      <c r="U17" s="197"/>
      <c r="V17" s="197">
        <v>2720.2</v>
      </c>
      <c r="W17" s="197">
        <v>2720.2</v>
      </c>
      <c r="X17" s="197"/>
      <c r="Y17" s="197"/>
      <c r="Z17" s="199"/>
      <c r="AA17" s="199"/>
    </row>
    <row r="18" ht="24" customHeight="1" spans="1:27">
      <c r="A18" s="190" t="s">
        <v>323</v>
      </c>
      <c r="B18" s="190" t="s">
        <v>324</v>
      </c>
      <c r="C18" s="191" t="s">
        <v>325</v>
      </c>
      <c r="D18" s="297" t="s">
        <v>0</v>
      </c>
      <c r="E18" s="190" t="s">
        <v>139</v>
      </c>
      <c r="F18" s="190" t="s">
        <v>140</v>
      </c>
      <c r="G18" s="190" t="s">
        <v>326</v>
      </c>
      <c r="H18" s="190" t="s">
        <v>327</v>
      </c>
      <c r="I18" s="197">
        <v>7878</v>
      </c>
      <c r="J18" s="197"/>
      <c r="K18" s="197"/>
      <c r="L18" s="197"/>
      <c r="M18" s="197"/>
      <c r="N18" s="197"/>
      <c r="O18" s="197"/>
      <c r="P18" s="197"/>
      <c r="Q18" s="197"/>
      <c r="R18" s="197"/>
      <c r="S18" s="197"/>
      <c r="T18" s="197"/>
      <c r="U18" s="197"/>
      <c r="V18" s="197">
        <v>7878</v>
      </c>
      <c r="W18" s="197">
        <v>7878</v>
      </c>
      <c r="X18" s="197"/>
      <c r="Y18" s="197"/>
      <c r="Z18" s="199"/>
      <c r="AA18" s="199"/>
    </row>
    <row r="19" ht="41" customHeight="1" spans="1:27">
      <c r="A19" s="190" t="s">
        <v>328</v>
      </c>
      <c r="B19" s="190" t="s">
        <v>329</v>
      </c>
      <c r="C19" s="191" t="s">
        <v>330</v>
      </c>
      <c r="D19" s="297" t="s">
        <v>0</v>
      </c>
      <c r="E19" s="190" t="s">
        <v>133</v>
      </c>
      <c r="F19" s="190" t="s">
        <v>134</v>
      </c>
      <c r="G19" s="190" t="s">
        <v>331</v>
      </c>
      <c r="H19" s="190" t="s">
        <v>332</v>
      </c>
      <c r="I19" s="197">
        <v>300000</v>
      </c>
      <c r="J19" s="197"/>
      <c r="K19" s="197"/>
      <c r="L19" s="197"/>
      <c r="M19" s="197"/>
      <c r="N19" s="197"/>
      <c r="O19" s="197"/>
      <c r="P19" s="197"/>
      <c r="Q19" s="197"/>
      <c r="R19" s="197"/>
      <c r="S19" s="197"/>
      <c r="T19" s="197"/>
      <c r="U19" s="197"/>
      <c r="V19" s="197">
        <v>300000</v>
      </c>
      <c r="W19" s="197">
        <v>300000</v>
      </c>
      <c r="X19" s="197"/>
      <c r="Y19" s="197"/>
      <c r="Z19" s="199"/>
      <c r="AA19" s="199"/>
    </row>
    <row r="20" ht="24" customHeight="1" spans="1:27">
      <c r="A20" s="190" t="s">
        <v>323</v>
      </c>
      <c r="B20" s="190" t="s">
        <v>333</v>
      </c>
      <c r="C20" s="191" t="s">
        <v>334</v>
      </c>
      <c r="D20" s="297" t="s">
        <v>0</v>
      </c>
      <c r="E20" s="190" t="s">
        <v>137</v>
      </c>
      <c r="F20" s="190" t="s">
        <v>138</v>
      </c>
      <c r="G20" s="190" t="s">
        <v>319</v>
      </c>
      <c r="H20" s="190" t="s">
        <v>320</v>
      </c>
      <c r="I20" s="197">
        <v>3360</v>
      </c>
      <c r="J20" s="197"/>
      <c r="K20" s="197"/>
      <c r="L20" s="197"/>
      <c r="M20" s="197"/>
      <c r="N20" s="197"/>
      <c r="O20" s="197"/>
      <c r="P20" s="197"/>
      <c r="Q20" s="197"/>
      <c r="R20" s="197"/>
      <c r="S20" s="197"/>
      <c r="T20" s="197"/>
      <c r="U20" s="197"/>
      <c r="V20" s="197">
        <v>3360</v>
      </c>
      <c r="W20" s="197">
        <v>3360</v>
      </c>
      <c r="X20" s="197"/>
      <c r="Y20" s="197"/>
      <c r="Z20" s="199"/>
      <c r="AA20" s="199"/>
    </row>
    <row r="21" ht="24" customHeight="1" spans="1:27">
      <c r="A21" s="190" t="s">
        <v>328</v>
      </c>
      <c r="B21" s="190" t="s">
        <v>335</v>
      </c>
      <c r="C21" s="191" t="s">
        <v>336</v>
      </c>
      <c r="D21" s="297" t="s">
        <v>0</v>
      </c>
      <c r="E21" s="190" t="s">
        <v>139</v>
      </c>
      <c r="F21" s="190" t="s">
        <v>140</v>
      </c>
      <c r="G21" s="190" t="s">
        <v>326</v>
      </c>
      <c r="H21" s="190" t="s">
        <v>327</v>
      </c>
      <c r="I21" s="197">
        <v>24</v>
      </c>
      <c r="J21" s="197"/>
      <c r="K21" s="197"/>
      <c r="L21" s="197"/>
      <c r="M21" s="197"/>
      <c r="N21" s="197"/>
      <c r="O21" s="197"/>
      <c r="P21" s="197"/>
      <c r="Q21" s="197"/>
      <c r="R21" s="197"/>
      <c r="S21" s="197"/>
      <c r="T21" s="197"/>
      <c r="U21" s="197"/>
      <c r="V21" s="197">
        <v>24</v>
      </c>
      <c r="W21" s="197">
        <v>24</v>
      </c>
      <c r="X21" s="197"/>
      <c r="Y21" s="197"/>
      <c r="Z21" s="199"/>
      <c r="AA21" s="199"/>
    </row>
    <row r="22" ht="18.75" customHeight="1" spans="1:27">
      <c r="A22" s="190" t="s">
        <v>328</v>
      </c>
      <c r="B22" s="190" t="s">
        <v>337</v>
      </c>
      <c r="C22" s="191" t="s">
        <v>338</v>
      </c>
      <c r="D22" s="297" t="s">
        <v>0</v>
      </c>
      <c r="E22" s="190" t="s">
        <v>133</v>
      </c>
      <c r="F22" s="190" t="s">
        <v>134</v>
      </c>
      <c r="G22" s="190" t="s">
        <v>319</v>
      </c>
      <c r="H22" s="190" t="s">
        <v>320</v>
      </c>
      <c r="I22" s="197">
        <v>1388</v>
      </c>
      <c r="J22" s="197"/>
      <c r="K22" s="197"/>
      <c r="L22" s="197"/>
      <c r="M22" s="197"/>
      <c r="N22" s="197"/>
      <c r="O22" s="197"/>
      <c r="P22" s="197"/>
      <c r="Q22" s="197"/>
      <c r="R22" s="197"/>
      <c r="S22" s="197"/>
      <c r="T22" s="197"/>
      <c r="U22" s="197"/>
      <c r="V22" s="197">
        <v>1388</v>
      </c>
      <c r="W22" s="197">
        <v>1388</v>
      </c>
      <c r="X22" s="197"/>
      <c r="Y22" s="197"/>
      <c r="Z22" s="199"/>
      <c r="AA22" s="199"/>
    </row>
    <row r="23" customHeight="1" spans="1:27">
      <c r="A23" s="190" t="s">
        <v>323</v>
      </c>
      <c r="B23" s="190" t="s">
        <v>339</v>
      </c>
      <c r="C23" s="191" t="s">
        <v>340</v>
      </c>
      <c r="D23" s="297" t="s">
        <v>0</v>
      </c>
      <c r="E23" s="190" t="s">
        <v>137</v>
      </c>
      <c r="F23" s="190" t="s">
        <v>138</v>
      </c>
      <c r="G23" s="190" t="s">
        <v>326</v>
      </c>
      <c r="H23" s="190" t="s">
        <v>327</v>
      </c>
      <c r="I23" s="197">
        <v>3119.5</v>
      </c>
      <c r="J23" s="197"/>
      <c r="K23" s="197"/>
      <c r="L23" s="197"/>
      <c r="M23" s="197"/>
      <c r="N23" s="197"/>
      <c r="O23" s="197"/>
      <c r="P23" s="197"/>
      <c r="Q23" s="197"/>
      <c r="R23" s="197"/>
      <c r="S23" s="197"/>
      <c r="T23" s="197"/>
      <c r="U23" s="197"/>
      <c r="V23" s="197">
        <v>3119.5</v>
      </c>
      <c r="W23" s="197">
        <v>3119.5</v>
      </c>
      <c r="X23" s="197"/>
      <c r="Y23" s="197"/>
      <c r="Z23" s="199"/>
      <c r="AA23" s="199"/>
    </row>
    <row r="24" customHeight="1" spans="1:27">
      <c r="A24" s="190" t="s">
        <v>328</v>
      </c>
      <c r="B24" s="190" t="s">
        <v>341</v>
      </c>
      <c r="C24" s="190" t="s">
        <v>342</v>
      </c>
      <c r="D24" s="297" t="s">
        <v>0</v>
      </c>
      <c r="E24" s="190" t="s">
        <v>143</v>
      </c>
      <c r="F24" s="190" t="s">
        <v>144</v>
      </c>
      <c r="G24" s="190" t="s">
        <v>319</v>
      </c>
      <c r="H24" s="190" t="s">
        <v>320</v>
      </c>
      <c r="I24" s="197">
        <v>156</v>
      </c>
      <c r="J24" s="197"/>
      <c r="K24" s="197"/>
      <c r="L24" s="197"/>
      <c r="M24" s="197"/>
      <c r="N24" s="197"/>
      <c r="O24" s="197"/>
      <c r="P24" s="197"/>
      <c r="Q24" s="197"/>
      <c r="R24" s="197"/>
      <c r="S24" s="197"/>
      <c r="T24" s="197"/>
      <c r="U24" s="197"/>
      <c r="V24" s="197">
        <v>156</v>
      </c>
      <c r="W24" s="197">
        <v>156</v>
      </c>
      <c r="X24" s="197"/>
      <c r="Y24" s="197"/>
      <c r="Z24" s="199"/>
      <c r="AA24" s="199"/>
    </row>
    <row r="25" customHeight="1" spans="1:27">
      <c r="A25" s="190" t="s">
        <v>328</v>
      </c>
      <c r="B25" s="190" t="s">
        <v>343</v>
      </c>
      <c r="C25" s="190" t="s">
        <v>344</v>
      </c>
      <c r="D25" s="297" t="s">
        <v>0</v>
      </c>
      <c r="E25" s="190" t="s">
        <v>131</v>
      </c>
      <c r="F25" s="190" t="s">
        <v>132</v>
      </c>
      <c r="G25" s="190" t="s">
        <v>326</v>
      </c>
      <c r="H25" s="190" t="s">
        <v>327</v>
      </c>
      <c r="I25" s="197">
        <v>7820</v>
      </c>
      <c r="J25" s="197">
        <v>7820</v>
      </c>
      <c r="K25" s="197"/>
      <c r="L25" s="197"/>
      <c r="M25" s="197"/>
      <c r="N25" s="197"/>
      <c r="O25" s="197"/>
      <c r="P25" s="197">
        <v>7820</v>
      </c>
      <c r="Q25" s="197">
        <v>7820</v>
      </c>
      <c r="R25" s="197"/>
      <c r="S25" s="197"/>
      <c r="T25" s="197"/>
      <c r="U25" s="197"/>
      <c r="V25" s="197"/>
      <c r="W25" s="197"/>
      <c r="X25" s="197"/>
      <c r="Y25" s="197"/>
      <c r="Z25" s="199"/>
      <c r="AA25" s="199"/>
    </row>
    <row r="26" customHeight="1" spans="1:27">
      <c r="A26" s="190" t="s">
        <v>328</v>
      </c>
      <c r="B26" s="190" t="s">
        <v>343</v>
      </c>
      <c r="C26" s="190" t="s">
        <v>344</v>
      </c>
      <c r="D26" s="297" t="s">
        <v>0</v>
      </c>
      <c r="E26" s="190" t="s">
        <v>131</v>
      </c>
      <c r="F26" s="190" t="s">
        <v>132</v>
      </c>
      <c r="G26" s="190" t="s">
        <v>345</v>
      </c>
      <c r="H26" s="190" t="s">
        <v>346</v>
      </c>
      <c r="I26" s="197">
        <v>19300</v>
      </c>
      <c r="J26" s="197">
        <v>19300</v>
      </c>
      <c r="K26" s="197"/>
      <c r="L26" s="197"/>
      <c r="M26" s="197"/>
      <c r="N26" s="197"/>
      <c r="O26" s="197"/>
      <c r="P26" s="197">
        <v>19300</v>
      </c>
      <c r="Q26" s="197">
        <v>19300</v>
      </c>
      <c r="R26" s="197"/>
      <c r="S26" s="197"/>
      <c r="T26" s="197"/>
      <c r="U26" s="197"/>
      <c r="V26" s="197"/>
      <c r="W26" s="197"/>
      <c r="X26" s="197"/>
      <c r="Y26" s="197"/>
      <c r="Z26" s="199"/>
      <c r="AA26" s="199"/>
    </row>
    <row r="27" customHeight="1" spans="1:27">
      <c r="A27" s="190" t="s">
        <v>328</v>
      </c>
      <c r="B27" s="190" t="s">
        <v>343</v>
      </c>
      <c r="C27" s="190" t="s">
        <v>344</v>
      </c>
      <c r="D27" s="297" t="s">
        <v>0</v>
      </c>
      <c r="E27" s="190" t="s">
        <v>131</v>
      </c>
      <c r="F27" s="190" t="s">
        <v>132</v>
      </c>
      <c r="G27" s="190" t="s">
        <v>331</v>
      </c>
      <c r="H27" s="190" t="s">
        <v>332</v>
      </c>
      <c r="I27" s="197">
        <v>80700</v>
      </c>
      <c r="J27" s="197">
        <v>80700</v>
      </c>
      <c r="K27" s="197"/>
      <c r="L27" s="197"/>
      <c r="M27" s="197"/>
      <c r="N27" s="197"/>
      <c r="O27" s="197"/>
      <c r="P27" s="197">
        <v>80700</v>
      </c>
      <c r="Q27" s="197">
        <v>80700</v>
      </c>
      <c r="R27" s="197"/>
      <c r="S27" s="197"/>
      <c r="T27" s="197"/>
      <c r="U27" s="197"/>
      <c r="V27" s="197"/>
      <c r="W27" s="197"/>
      <c r="X27" s="197"/>
      <c r="Y27" s="197"/>
      <c r="Z27" s="199"/>
      <c r="AA27" s="199"/>
    </row>
    <row r="28" customHeight="1" spans="1:27">
      <c r="A28" s="190" t="s">
        <v>328</v>
      </c>
      <c r="B28" s="190" t="s">
        <v>347</v>
      </c>
      <c r="C28" s="190" t="s">
        <v>348</v>
      </c>
      <c r="D28" s="297" t="s">
        <v>0</v>
      </c>
      <c r="E28" s="190" t="s">
        <v>131</v>
      </c>
      <c r="F28" s="190" t="s">
        <v>132</v>
      </c>
      <c r="G28" s="190" t="s">
        <v>326</v>
      </c>
      <c r="H28" s="190" t="s">
        <v>327</v>
      </c>
      <c r="I28" s="197">
        <v>31000</v>
      </c>
      <c r="J28" s="197">
        <v>31000</v>
      </c>
      <c r="K28" s="197"/>
      <c r="L28" s="197"/>
      <c r="M28" s="197"/>
      <c r="N28" s="197"/>
      <c r="O28" s="197"/>
      <c r="P28" s="197">
        <v>31000</v>
      </c>
      <c r="Q28" s="197">
        <v>31000</v>
      </c>
      <c r="R28" s="197"/>
      <c r="S28" s="197"/>
      <c r="T28" s="197"/>
      <c r="U28" s="197"/>
      <c r="V28" s="197"/>
      <c r="W28" s="197"/>
      <c r="X28" s="197"/>
      <c r="Y28" s="197"/>
      <c r="Z28" s="199"/>
      <c r="AA28" s="199"/>
    </row>
    <row r="29" customHeight="1" spans="1:27">
      <c r="A29" s="190" t="s">
        <v>328</v>
      </c>
      <c r="B29" s="190" t="s">
        <v>347</v>
      </c>
      <c r="C29" s="190" t="s">
        <v>348</v>
      </c>
      <c r="D29" s="297" t="s">
        <v>0</v>
      </c>
      <c r="E29" s="190" t="s">
        <v>131</v>
      </c>
      <c r="F29" s="190" t="s">
        <v>132</v>
      </c>
      <c r="G29" s="190" t="s">
        <v>349</v>
      </c>
      <c r="H29" s="190" t="s">
        <v>350</v>
      </c>
      <c r="I29" s="197">
        <v>5000</v>
      </c>
      <c r="J29" s="197">
        <v>5000</v>
      </c>
      <c r="K29" s="197"/>
      <c r="L29" s="197"/>
      <c r="M29" s="197"/>
      <c r="N29" s="197"/>
      <c r="O29" s="197"/>
      <c r="P29" s="197">
        <v>5000</v>
      </c>
      <c r="Q29" s="197">
        <v>5000</v>
      </c>
      <c r="R29" s="197"/>
      <c r="S29" s="197"/>
      <c r="T29" s="197"/>
      <c r="U29" s="197"/>
      <c r="V29" s="197"/>
      <c r="W29" s="197"/>
      <c r="X29" s="197"/>
      <c r="Y29" s="197"/>
      <c r="Z29" s="199"/>
      <c r="AA29" s="199"/>
    </row>
    <row r="30" customHeight="1" spans="1:27">
      <c r="A30" s="190" t="s">
        <v>328</v>
      </c>
      <c r="B30" s="190" t="s">
        <v>347</v>
      </c>
      <c r="C30" s="190" t="s">
        <v>348</v>
      </c>
      <c r="D30" s="297" t="s">
        <v>0</v>
      </c>
      <c r="E30" s="190" t="s">
        <v>131</v>
      </c>
      <c r="F30" s="190" t="s">
        <v>132</v>
      </c>
      <c r="G30" s="190" t="s">
        <v>307</v>
      </c>
      <c r="H30" s="190" t="s">
        <v>308</v>
      </c>
      <c r="I30" s="197">
        <v>10800</v>
      </c>
      <c r="J30" s="197">
        <v>10800</v>
      </c>
      <c r="K30" s="197"/>
      <c r="L30" s="197"/>
      <c r="M30" s="197"/>
      <c r="N30" s="197"/>
      <c r="O30" s="197"/>
      <c r="P30" s="197">
        <v>10800</v>
      </c>
      <c r="Q30" s="197">
        <v>10800</v>
      </c>
      <c r="R30" s="197"/>
      <c r="S30" s="197"/>
      <c r="T30" s="197"/>
      <c r="U30" s="197"/>
      <c r="V30" s="197"/>
      <c r="W30" s="197"/>
      <c r="X30" s="197"/>
      <c r="Y30" s="197"/>
      <c r="Z30" s="199"/>
      <c r="AA30" s="199"/>
    </row>
    <row r="31" customHeight="1" spans="1:27">
      <c r="A31" s="190" t="s">
        <v>328</v>
      </c>
      <c r="B31" s="190" t="s">
        <v>347</v>
      </c>
      <c r="C31" s="190" t="s">
        <v>348</v>
      </c>
      <c r="D31" s="297" t="s">
        <v>0</v>
      </c>
      <c r="E31" s="190" t="s">
        <v>131</v>
      </c>
      <c r="F31" s="190" t="s">
        <v>132</v>
      </c>
      <c r="G31" s="190" t="s">
        <v>309</v>
      </c>
      <c r="H31" s="190" t="s">
        <v>310</v>
      </c>
      <c r="I31" s="197">
        <v>16200</v>
      </c>
      <c r="J31" s="197">
        <v>16200</v>
      </c>
      <c r="K31" s="197"/>
      <c r="L31" s="197"/>
      <c r="M31" s="197"/>
      <c r="N31" s="197"/>
      <c r="O31" s="197"/>
      <c r="P31" s="197">
        <v>16200</v>
      </c>
      <c r="Q31" s="197">
        <v>16200</v>
      </c>
      <c r="R31" s="197"/>
      <c r="S31" s="197"/>
      <c r="T31" s="197"/>
      <c r="U31" s="197"/>
      <c r="V31" s="197"/>
      <c r="W31" s="197"/>
      <c r="X31" s="197"/>
      <c r="Y31" s="197"/>
      <c r="Z31" s="199"/>
      <c r="AA31" s="199"/>
    </row>
    <row r="32" customHeight="1" spans="1:27">
      <c r="A32" s="190" t="s">
        <v>328</v>
      </c>
      <c r="B32" s="190" t="s">
        <v>347</v>
      </c>
      <c r="C32" s="190" t="s">
        <v>348</v>
      </c>
      <c r="D32" s="297" t="s">
        <v>0</v>
      </c>
      <c r="E32" s="190" t="s">
        <v>131</v>
      </c>
      <c r="F32" s="190" t="s">
        <v>132</v>
      </c>
      <c r="G32" s="190" t="s">
        <v>311</v>
      </c>
      <c r="H32" s="190" t="s">
        <v>312</v>
      </c>
      <c r="I32" s="197">
        <v>4000</v>
      </c>
      <c r="J32" s="197">
        <v>4000</v>
      </c>
      <c r="K32" s="197"/>
      <c r="L32" s="197"/>
      <c r="M32" s="197"/>
      <c r="N32" s="197"/>
      <c r="O32" s="197"/>
      <c r="P32" s="197">
        <v>4000</v>
      </c>
      <c r="Q32" s="197">
        <v>4000</v>
      </c>
      <c r="R32" s="197"/>
      <c r="S32" s="197"/>
      <c r="T32" s="197"/>
      <c r="U32" s="197"/>
      <c r="V32" s="197"/>
      <c r="W32" s="197"/>
      <c r="X32" s="197"/>
      <c r="Y32" s="197"/>
      <c r="Z32" s="199"/>
      <c r="AA32" s="199"/>
    </row>
    <row r="33" customHeight="1" spans="1:27">
      <c r="A33" s="190" t="s">
        <v>328</v>
      </c>
      <c r="B33" s="190" t="s">
        <v>347</v>
      </c>
      <c r="C33" s="190" t="s">
        <v>348</v>
      </c>
      <c r="D33" s="297" t="s">
        <v>0</v>
      </c>
      <c r="E33" s="190" t="s">
        <v>131</v>
      </c>
      <c r="F33" s="190" t="s">
        <v>132</v>
      </c>
      <c r="G33" s="190" t="s">
        <v>301</v>
      </c>
      <c r="H33" s="190" t="s">
        <v>302</v>
      </c>
      <c r="I33" s="197">
        <v>20000</v>
      </c>
      <c r="J33" s="197">
        <v>20000</v>
      </c>
      <c r="K33" s="197"/>
      <c r="L33" s="197"/>
      <c r="M33" s="197"/>
      <c r="N33" s="197"/>
      <c r="O33" s="197"/>
      <c r="P33" s="197">
        <v>20000</v>
      </c>
      <c r="Q33" s="197">
        <v>20000</v>
      </c>
      <c r="R33" s="197"/>
      <c r="S33" s="197"/>
      <c r="T33" s="197"/>
      <c r="U33" s="197"/>
      <c r="V33" s="197"/>
      <c r="W33" s="197"/>
      <c r="X33" s="197"/>
      <c r="Y33" s="197"/>
      <c r="Z33" s="199"/>
      <c r="AA33" s="199"/>
    </row>
    <row r="34" customHeight="1" spans="1:27">
      <c r="A34" s="190" t="s">
        <v>328</v>
      </c>
      <c r="B34" s="190" t="s">
        <v>347</v>
      </c>
      <c r="C34" s="190" t="s">
        <v>348</v>
      </c>
      <c r="D34" s="297" t="s">
        <v>0</v>
      </c>
      <c r="E34" s="190" t="s">
        <v>131</v>
      </c>
      <c r="F34" s="190" t="s">
        <v>132</v>
      </c>
      <c r="G34" s="190" t="s">
        <v>315</v>
      </c>
      <c r="H34" s="190" t="s">
        <v>316</v>
      </c>
      <c r="I34" s="197">
        <v>16000</v>
      </c>
      <c r="J34" s="197">
        <v>16000</v>
      </c>
      <c r="K34" s="197"/>
      <c r="L34" s="197"/>
      <c r="M34" s="197"/>
      <c r="N34" s="197"/>
      <c r="O34" s="197"/>
      <c r="P34" s="197">
        <v>16000</v>
      </c>
      <c r="Q34" s="197">
        <v>16000</v>
      </c>
      <c r="R34" s="197"/>
      <c r="S34" s="197"/>
      <c r="T34" s="197"/>
      <c r="U34" s="197"/>
      <c r="V34" s="197"/>
      <c r="W34" s="197"/>
      <c r="X34" s="197"/>
      <c r="Y34" s="197"/>
      <c r="Z34" s="199"/>
      <c r="AA34" s="199"/>
    </row>
    <row r="35" customHeight="1" spans="1:27">
      <c r="A35" s="190" t="s">
        <v>328</v>
      </c>
      <c r="B35" s="190" t="s">
        <v>347</v>
      </c>
      <c r="C35" s="190" t="s">
        <v>348</v>
      </c>
      <c r="D35" s="297" t="s">
        <v>0</v>
      </c>
      <c r="E35" s="190" t="s">
        <v>131</v>
      </c>
      <c r="F35" s="190" t="s">
        <v>132</v>
      </c>
      <c r="G35" s="190" t="s">
        <v>351</v>
      </c>
      <c r="H35" s="190" t="s">
        <v>213</v>
      </c>
      <c r="I35" s="197">
        <v>13000</v>
      </c>
      <c r="J35" s="197">
        <v>13000</v>
      </c>
      <c r="K35" s="197"/>
      <c r="L35" s="197"/>
      <c r="M35" s="197"/>
      <c r="N35" s="197"/>
      <c r="O35" s="197"/>
      <c r="P35" s="197">
        <v>13000</v>
      </c>
      <c r="Q35" s="197">
        <v>13000</v>
      </c>
      <c r="R35" s="197"/>
      <c r="S35" s="197"/>
      <c r="T35" s="197"/>
      <c r="U35" s="197"/>
      <c r="V35" s="197"/>
      <c r="W35" s="197"/>
      <c r="X35" s="197"/>
      <c r="Y35" s="197"/>
      <c r="Z35" s="199"/>
      <c r="AA35" s="199"/>
    </row>
    <row r="36" customHeight="1" spans="1:27">
      <c r="A36" s="190" t="s">
        <v>328</v>
      </c>
      <c r="B36" s="190" t="s">
        <v>347</v>
      </c>
      <c r="C36" s="190" t="s">
        <v>348</v>
      </c>
      <c r="D36" s="297" t="s">
        <v>0</v>
      </c>
      <c r="E36" s="190" t="s">
        <v>131</v>
      </c>
      <c r="F36" s="190" t="s">
        <v>132</v>
      </c>
      <c r="G36" s="190" t="s">
        <v>317</v>
      </c>
      <c r="H36" s="190" t="s">
        <v>318</v>
      </c>
      <c r="I36" s="197">
        <v>2216400</v>
      </c>
      <c r="J36" s="197">
        <v>2216400</v>
      </c>
      <c r="K36" s="197"/>
      <c r="L36" s="197"/>
      <c r="M36" s="197"/>
      <c r="N36" s="197"/>
      <c r="O36" s="197"/>
      <c r="P36" s="197">
        <v>2216400</v>
      </c>
      <c r="Q36" s="197">
        <v>2216400</v>
      </c>
      <c r="R36" s="197"/>
      <c r="S36" s="197"/>
      <c r="T36" s="197"/>
      <c r="U36" s="197"/>
      <c r="V36" s="197"/>
      <c r="W36" s="197"/>
      <c r="X36" s="197"/>
      <c r="Y36" s="197"/>
      <c r="Z36" s="199"/>
      <c r="AA36" s="199"/>
    </row>
    <row r="37" customHeight="1" spans="1:27">
      <c r="A37" s="190" t="s">
        <v>328</v>
      </c>
      <c r="B37" s="190" t="s">
        <v>347</v>
      </c>
      <c r="C37" s="190" t="s">
        <v>348</v>
      </c>
      <c r="D37" s="297" t="s">
        <v>0</v>
      </c>
      <c r="E37" s="190" t="s">
        <v>131</v>
      </c>
      <c r="F37" s="190" t="s">
        <v>132</v>
      </c>
      <c r="G37" s="190" t="s">
        <v>319</v>
      </c>
      <c r="H37" s="190" t="s">
        <v>320</v>
      </c>
      <c r="I37" s="197">
        <v>3000</v>
      </c>
      <c r="J37" s="197">
        <v>3000</v>
      </c>
      <c r="K37" s="197"/>
      <c r="L37" s="197"/>
      <c r="M37" s="197"/>
      <c r="N37" s="197"/>
      <c r="O37" s="197"/>
      <c r="P37" s="197">
        <v>3000</v>
      </c>
      <c r="Q37" s="197">
        <v>3000</v>
      </c>
      <c r="R37" s="197"/>
      <c r="S37" s="197"/>
      <c r="T37" s="197"/>
      <c r="U37" s="197"/>
      <c r="V37" s="197"/>
      <c r="W37" s="197"/>
      <c r="X37" s="197"/>
      <c r="Y37" s="197"/>
      <c r="Z37" s="199"/>
      <c r="AA37" s="199"/>
    </row>
    <row r="38" customHeight="1" spans="1:27">
      <c r="A38" s="190" t="s">
        <v>328</v>
      </c>
      <c r="B38" s="190" t="s">
        <v>347</v>
      </c>
      <c r="C38" s="190" t="s">
        <v>348</v>
      </c>
      <c r="D38" s="297" t="s">
        <v>0</v>
      </c>
      <c r="E38" s="190" t="s">
        <v>131</v>
      </c>
      <c r="F38" s="190" t="s">
        <v>132</v>
      </c>
      <c r="G38" s="190" t="s">
        <v>345</v>
      </c>
      <c r="H38" s="190" t="s">
        <v>346</v>
      </c>
      <c r="I38" s="197">
        <v>800</v>
      </c>
      <c r="J38" s="197">
        <v>800</v>
      </c>
      <c r="K38" s="197"/>
      <c r="L38" s="197"/>
      <c r="M38" s="197"/>
      <c r="N38" s="197"/>
      <c r="O38" s="197"/>
      <c r="P38" s="197">
        <v>800</v>
      </c>
      <c r="Q38" s="197">
        <v>800</v>
      </c>
      <c r="R38" s="197"/>
      <c r="S38" s="197"/>
      <c r="T38" s="197"/>
      <c r="U38" s="197"/>
      <c r="V38" s="197"/>
      <c r="W38" s="197"/>
      <c r="X38" s="197"/>
      <c r="Y38" s="197"/>
      <c r="Z38" s="199"/>
      <c r="AA38" s="199"/>
    </row>
    <row r="39" ht="27" customHeight="1" spans="1:27">
      <c r="A39" s="190" t="s">
        <v>328</v>
      </c>
      <c r="B39" s="190" t="s">
        <v>352</v>
      </c>
      <c r="C39" s="190" t="s">
        <v>353</v>
      </c>
      <c r="D39" s="297" t="s">
        <v>0</v>
      </c>
      <c r="E39" s="190" t="s">
        <v>133</v>
      </c>
      <c r="F39" s="190" t="s">
        <v>134</v>
      </c>
      <c r="G39" s="190" t="s">
        <v>354</v>
      </c>
      <c r="H39" s="190" t="s">
        <v>355</v>
      </c>
      <c r="I39" s="197">
        <v>3000</v>
      </c>
      <c r="J39" s="197">
        <v>3000</v>
      </c>
      <c r="K39" s="197">
        <v>3000</v>
      </c>
      <c r="L39" s="197">
        <v>3000</v>
      </c>
      <c r="M39" s="197"/>
      <c r="N39" s="197"/>
      <c r="O39" s="197"/>
      <c r="P39" s="197"/>
      <c r="Q39" s="197"/>
      <c r="R39" s="197"/>
      <c r="S39" s="197"/>
      <c r="T39" s="197"/>
      <c r="U39" s="197"/>
      <c r="V39" s="197"/>
      <c r="W39" s="197"/>
      <c r="X39" s="197"/>
      <c r="Y39" s="197"/>
      <c r="Z39" s="199"/>
      <c r="AA39" s="199"/>
    </row>
    <row r="40" ht="19" customHeight="1" spans="1:27">
      <c r="A40" s="193" t="s">
        <v>78</v>
      </c>
      <c r="B40" s="193"/>
      <c r="C40" s="193"/>
      <c r="D40" s="193"/>
      <c r="E40" s="193"/>
      <c r="F40" s="193"/>
      <c r="G40" s="193"/>
      <c r="H40" s="193"/>
      <c r="I40" s="198">
        <v>2853137.62</v>
      </c>
      <c r="J40" s="198">
        <v>2447020</v>
      </c>
      <c r="K40" s="198">
        <v>3000</v>
      </c>
      <c r="L40" s="198">
        <v>3000</v>
      </c>
      <c r="M40" s="198"/>
      <c r="N40" s="198"/>
      <c r="O40" s="198"/>
      <c r="P40" s="198">
        <v>2444020</v>
      </c>
      <c r="Q40" s="198">
        <v>2444020</v>
      </c>
      <c r="R40" s="198"/>
      <c r="S40" s="198"/>
      <c r="T40" s="198"/>
      <c r="U40" s="198"/>
      <c r="V40" s="198">
        <v>406117.62</v>
      </c>
      <c r="W40" s="198">
        <v>406117.62</v>
      </c>
      <c r="X40" s="198"/>
      <c r="Y40" s="198"/>
      <c r="Z40" s="198"/>
      <c r="AA40" s="198"/>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40:H40"/>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3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T49"/>
  <sheetViews>
    <sheetView showZeros="0" view="pageBreakPreview" zoomScaleNormal="70" workbookViewId="0">
      <pane xSplit="1" ySplit="5" topLeftCell="B6" activePane="bottomRight" state="frozen"/>
      <selection/>
      <selection pane="topRight"/>
      <selection pane="bottomLeft"/>
      <selection pane="bottomRight" activeCell="A1" sqref="$A1:$XFD1048576"/>
    </sheetView>
  </sheetViews>
  <sheetFormatPr defaultColWidth="9.14285714285714" defaultRowHeight="12"/>
  <cols>
    <col min="1" max="1" width="33.2857142857143" style="170" customWidth="1"/>
    <col min="2" max="2" width="23.4285714285714" style="170" customWidth="1"/>
    <col min="3" max="3" width="34.5714285714286" style="170" customWidth="1"/>
    <col min="4" max="5" width="19.847619047619" style="170" customWidth="1"/>
    <col min="6" max="6" width="21.5714285714286" style="170" customWidth="1"/>
    <col min="7" max="7" width="19.847619047619" style="171" customWidth="1"/>
    <col min="8" max="8" width="19.847619047619" style="170" customWidth="1"/>
    <col min="9" max="10" width="19.847619047619" style="171" customWidth="1"/>
    <col min="11" max="11" width="22.8571428571429" style="170" customWidth="1"/>
    <col min="12" max="16384" width="9.14285714285714" style="171"/>
  </cols>
  <sheetData>
    <row r="1" s="166" customFormat="1" customHeight="1" spans="1:11">
      <c r="A1" s="172"/>
      <c r="B1" s="172"/>
      <c r="C1" s="172"/>
      <c r="D1" s="172"/>
      <c r="E1" s="172"/>
      <c r="F1" s="172"/>
      <c r="H1" s="172"/>
      <c r="K1" s="187"/>
    </row>
    <row r="2" s="167" customFormat="1" ht="36" customHeight="1" spans="1:11">
      <c r="A2" s="173" t="s">
        <v>11</v>
      </c>
      <c r="B2" s="173"/>
      <c r="C2" s="173"/>
      <c r="D2" s="173"/>
      <c r="E2" s="173"/>
      <c r="F2" s="173"/>
      <c r="G2" s="173"/>
      <c r="H2" s="173"/>
      <c r="I2" s="173"/>
      <c r="J2" s="173"/>
      <c r="K2" s="173"/>
    </row>
    <row r="3" s="168" customFormat="1" ht="24" customHeight="1" spans="1:11">
      <c r="A3" s="174" t="str">
        <f>"单位名称："&amp;封面!$A$2</f>
        <v>单位名称：云龙县白石中心卫生院</v>
      </c>
      <c r="B3" s="174"/>
      <c r="C3" s="175"/>
      <c r="D3" s="175"/>
      <c r="E3" s="175"/>
      <c r="F3" s="175"/>
      <c r="H3" s="175"/>
      <c r="K3" s="175"/>
    </row>
    <row r="4" ht="44.25" customHeight="1" spans="1:11">
      <c r="A4" s="176" t="s">
        <v>356</v>
      </c>
      <c r="B4" s="176" t="s">
        <v>221</v>
      </c>
      <c r="C4" s="176" t="s">
        <v>357</v>
      </c>
      <c r="D4" s="176" t="s">
        <v>358</v>
      </c>
      <c r="E4" s="176" t="s">
        <v>359</v>
      </c>
      <c r="F4" s="176" t="s">
        <v>360</v>
      </c>
      <c r="G4" s="177" t="s">
        <v>361</v>
      </c>
      <c r="H4" s="176" t="s">
        <v>362</v>
      </c>
      <c r="I4" s="177" t="s">
        <v>363</v>
      </c>
      <c r="J4" s="177" t="s">
        <v>364</v>
      </c>
      <c r="K4" s="176" t="s">
        <v>365</v>
      </c>
    </row>
    <row r="5" ht="14.25" customHeight="1" spans="1:11">
      <c r="A5" s="176">
        <v>1</v>
      </c>
      <c r="B5" s="176">
        <v>2</v>
      </c>
      <c r="C5" s="176">
        <v>3</v>
      </c>
      <c r="D5" s="176">
        <v>4</v>
      </c>
      <c r="E5" s="176">
        <v>5</v>
      </c>
      <c r="F5" s="176">
        <v>6</v>
      </c>
      <c r="G5" s="176">
        <v>7</v>
      </c>
      <c r="H5" s="176">
        <v>8</v>
      </c>
      <c r="I5" s="176">
        <v>9</v>
      </c>
      <c r="J5" s="176">
        <v>10</v>
      </c>
      <c r="K5" s="176">
        <v>11</v>
      </c>
    </row>
    <row r="6" s="169" customFormat="1" ht="30" customHeight="1" spans="1:11">
      <c r="A6" s="178" t="s">
        <v>0</v>
      </c>
      <c r="B6" s="179"/>
      <c r="C6" s="179"/>
      <c r="D6" s="179"/>
      <c r="E6" s="179"/>
      <c r="F6" s="180"/>
      <c r="G6" s="181"/>
      <c r="H6" s="180"/>
      <c r="I6" s="181"/>
      <c r="J6" s="181"/>
      <c r="K6" s="180"/>
    </row>
    <row r="7" s="169" customFormat="1" ht="42" customHeight="1" spans="1:11">
      <c r="A7" s="182" t="s">
        <v>344</v>
      </c>
      <c r="B7" s="183" t="s">
        <v>343</v>
      </c>
      <c r="C7" s="183" t="s">
        <v>366</v>
      </c>
      <c r="D7" s="183" t="s">
        <v>367</v>
      </c>
      <c r="E7" s="183" t="s">
        <v>368</v>
      </c>
      <c r="F7" s="182" t="s">
        <v>369</v>
      </c>
      <c r="G7" s="184" t="s">
        <v>370</v>
      </c>
      <c r="H7" s="182" t="s">
        <v>371</v>
      </c>
      <c r="I7" s="184" t="s">
        <v>372</v>
      </c>
      <c r="J7" s="183" t="s">
        <v>373</v>
      </c>
      <c r="K7" s="182" t="s">
        <v>374</v>
      </c>
    </row>
    <row r="8" s="169" customFormat="1" ht="35" customHeight="1" spans="1:20">
      <c r="A8" s="182"/>
      <c r="B8" s="183" t="s">
        <v>343</v>
      </c>
      <c r="C8" s="183" t="s">
        <v>366</v>
      </c>
      <c r="D8" s="183" t="s">
        <v>375</v>
      </c>
      <c r="E8" s="183" t="s">
        <v>376</v>
      </c>
      <c r="F8" s="182" t="s">
        <v>377</v>
      </c>
      <c r="G8" s="184" t="s">
        <v>370</v>
      </c>
      <c r="H8" s="182" t="s">
        <v>378</v>
      </c>
      <c r="I8" s="184" t="s">
        <v>379</v>
      </c>
      <c r="J8" s="183" t="s">
        <v>373</v>
      </c>
      <c r="K8" s="182" t="s">
        <v>374</v>
      </c>
      <c r="L8" s="188"/>
      <c r="M8" s="188"/>
      <c r="N8" s="188"/>
      <c r="O8" s="188"/>
      <c r="P8" s="188"/>
      <c r="Q8" s="188"/>
      <c r="R8" s="188"/>
      <c r="S8" s="188"/>
      <c r="T8" s="188"/>
    </row>
    <row r="9" s="169" customFormat="1" ht="51" customHeight="1" spans="1:11">
      <c r="A9" s="182"/>
      <c r="B9" s="183" t="s">
        <v>343</v>
      </c>
      <c r="C9" s="183" t="s">
        <v>366</v>
      </c>
      <c r="D9" s="183" t="s">
        <v>380</v>
      </c>
      <c r="E9" s="183" t="s">
        <v>381</v>
      </c>
      <c r="F9" s="182" t="s">
        <v>382</v>
      </c>
      <c r="G9" s="184" t="s">
        <v>383</v>
      </c>
      <c r="H9" s="182" t="s">
        <v>384</v>
      </c>
      <c r="I9" s="184" t="s">
        <v>385</v>
      </c>
      <c r="J9" s="183" t="s">
        <v>373</v>
      </c>
      <c r="K9" s="182" t="s">
        <v>374</v>
      </c>
    </row>
    <row r="10" s="169" customFormat="1" ht="45" customHeight="1" spans="1:11">
      <c r="A10" s="182" t="s">
        <v>353</v>
      </c>
      <c r="B10" s="183" t="s">
        <v>352</v>
      </c>
      <c r="C10" s="183" t="s">
        <v>366</v>
      </c>
      <c r="D10" s="183" t="s">
        <v>367</v>
      </c>
      <c r="E10" s="183" t="s">
        <v>386</v>
      </c>
      <c r="F10" s="182" t="s">
        <v>387</v>
      </c>
      <c r="G10" s="184" t="s">
        <v>370</v>
      </c>
      <c r="H10" s="182" t="s">
        <v>198</v>
      </c>
      <c r="I10" s="184" t="s">
        <v>388</v>
      </c>
      <c r="J10" s="183" t="s">
        <v>389</v>
      </c>
      <c r="K10" s="182" t="s">
        <v>390</v>
      </c>
    </row>
    <row r="11" s="169" customFormat="1" ht="39" customHeight="1" spans="1:11">
      <c r="A11" s="182"/>
      <c r="B11" s="183" t="s">
        <v>352</v>
      </c>
      <c r="C11" s="183" t="s">
        <v>366</v>
      </c>
      <c r="D11" s="183" t="s">
        <v>375</v>
      </c>
      <c r="E11" s="183" t="s">
        <v>376</v>
      </c>
      <c r="F11" s="182" t="s">
        <v>391</v>
      </c>
      <c r="G11" s="184" t="s">
        <v>370</v>
      </c>
      <c r="H11" s="182" t="s">
        <v>392</v>
      </c>
      <c r="I11" s="184" t="s">
        <v>372</v>
      </c>
      <c r="J11" s="183" t="s">
        <v>373</v>
      </c>
      <c r="K11" s="182" t="s">
        <v>390</v>
      </c>
    </row>
    <row r="12" s="169" customFormat="1" ht="51" customHeight="1" spans="1:16">
      <c r="A12" s="182"/>
      <c r="B12" s="183" t="s">
        <v>352</v>
      </c>
      <c r="C12" s="183" t="s">
        <v>366</v>
      </c>
      <c r="D12" s="183" t="s">
        <v>380</v>
      </c>
      <c r="E12" s="183" t="s">
        <v>381</v>
      </c>
      <c r="F12" s="182" t="s">
        <v>393</v>
      </c>
      <c r="G12" s="184" t="s">
        <v>383</v>
      </c>
      <c r="H12" s="182" t="s">
        <v>394</v>
      </c>
      <c r="I12" s="184" t="s">
        <v>385</v>
      </c>
      <c r="J12" s="183" t="s">
        <v>373</v>
      </c>
      <c r="K12" s="182" t="s">
        <v>390</v>
      </c>
      <c r="L12" s="188"/>
      <c r="M12" s="188"/>
      <c r="N12" s="188"/>
      <c r="O12" s="188"/>
      <c r="P12" s="188"/>
    </row>
    <row r="13" s="169" customFormat="1" ht="33" customHeight="1" spans="1:11">
      <c r="A13" s="182" t="s">
        <v>348</v>
      </c>
      <c r="B13" s="183" t="s">
        <v>347</v>
      </c>
      <c r="C13" s="183" t="s">
        <v>366</v>
      </c>
      <c r="D13" s="183" t="s">
        <v>367</v>
      </c>
      <c r="E13" s="183" t="s">
        <v>386</v>
      </c>
      <c r="F13" s="182" t="s">
        <v>395</v>
      </c>
      <c r="G13" s="184" t="s">
        <v>370</v>
      </c>
      <c r="H13" s="182" t="s">
        <v>396</v>
      </c>
      <c r="I13" s="184" t="s">
        <v>397</v>
      </c>
      <c r="J13" s="183" t="s">
        <v>389</v>
      </c>
      <c r="K13" s="182" t="s">
        <v>398</v>
      </c>
    </row>
    <row r="14" s="169" customFormat="1" ht="34" customHeight="1" spans="1:11">
      <c r="A14" s="182"/>
      <c r="B14" s="183" t="s">
        <v>347</v>
      </c>
      <c r="C14" s="183" t="s">
        <v>366</v>
      </c>
      <c r="D14" s="183" t="s">
        <v>367</v>
      </c>
      <c r="E14" s="183" t="s">
        <v>368</v>
      </c>
      <c r="F14" s="182" t="s">
        <v>399</v>
      </c>
      <c r="G14" s="184" t="s">
        <v>370</v>
      </c>
      <c r="H14" s="182" t="s">
        <v>400</v>
      </c>
      <c r="I14" s="184" t="s">
        <v>385</v>
      </c>
      <c r="J14" s="183" t="s">
        <v>373</v>
      </c>
      <c r="K14" s="182" t="s">
        <v>401</v>
      </c>
    </row>
    <row r="15" s="169" customFormat="1" ht="31" customHeight="1" spans="1:11">
      <c r="A15" s="182"/>
      <c r="B15" s="183" t="s">
        <v>347</v>
      </c>
      <c r="C15" s="183" t="s">
        <v>366</v>
      </c>
      <c r="D15" s="183" t="s">
        <v>367</v>
      </c>
      <c r="E15" s="183" t="s">
        <v>402</v>
      </c>
      <c r="F15" s="182" t="s">
        <v>403</v>
      </c>
      <c r="G15" s="184" t="s">
        <v>370</v>
      </c>
      <c r="H15" s="182" t="s">
        <v>404</v>
      </c>
      <c r="I15" s="184" t="s">
        <v>385</v>
      </c>
      <c r="J15" s="183" t="s">
        <v>373</v>
      </c>
      <c r="K15" s="182" t="s">
        <v>405</v>
      </c>
    </row>
    <row r="16" s="169" customFormat="1" ht="42" customHeight="1" spans="1:11">
      <c r="A16" s="182"/>
      <c r="B16" s="183" t="s">
        <v>347</v>
      </c>
      <c r="C16" s="183" t="s">
        <v>366</v>
      </c>
      <c r="D16" s="183" t="s">
        <v>367</v>
      </c>
      <c r="E16" s="183" t="s">
        <v>406</v>
      </c>
      <c r="F16" s="182" t="s">
        <v>407</v>
      </c>
      <c r="G16" s="184" t="s">
        <v>408</v>
      </c>
      <c r="H16" s="182" t="s">
        <v>409</v>
      </c>
      <c r="I16" s="184" t="s">
        <v>372</v>
      </c>
      <c r="J16" s="183" t="s">
        <v>373</v>
      </c>
      <c r="K16" s="182" t="s">
        <v>410</v>
      </c>
    </row>
    <row r="17" s="169" customFormat="1" ht="30" customHeight="1" spans="1:11">
      <c r="A17" s="182"/>
      <c r="B17" s="183" t="s">
        <v>347</v>
      </c>
      <c r="C17" s="183" t="s">
        <v>366</v>
      </c>
      <c r="D17" s="183" t="s">
        <v>375</v>
      </c>
      <c r="E17" s="183" t="s">
        <v>376</v>
      </c>
      <c r="F17" s="182" t="s">
        <v>411</v>
      </c>
      <c r="G17" s="184" t="s">
        <v>370</v>
      </c>
      <c r="H17" s="182" t="s">
        <v>412</v>
      </c>
      <c r="I17" s="184" t="s">
        <v>372</v>
      </c>
      <c r="J17" s="183" t="s">
        <v>373</v>
      </c>
      <c r="K17" s="182" t="s">
        <v>413</v>
      </c>
    </row>
    <row r="18" s="169" customFormat="1" ht="32" customHeight="1" spans="1:11">
      <c r="A18" s="182"/>
      <c r="B18" s="183" t="s">
        <v>347</v>
      </c>
      <c r="C18" s="183" t="s">
        <v>366</v>
      </c>
      <c r="D18" s="183" t="s">
        <v>380</v>
      </c>
      <c r="E18" s="183" t="s">
        <v>381</v>
      </c>
      <c r="F18" s="182" t="s">
        <v>414</v>
      </c>
      <c r="G18" s="184" t="s">
        <v>383</v>
      </c>
      <c r="H18" s="182" t="s">
        <v>394</v>
      </c>
      <c r="I18" s="184" t="s">
        <v>385</v>
      </c>
      <c r="J18" s="183" t="s">
        <v>373</v>
      </c>
      <c r="K18" s="182" t="s">
        <v>415</v>
      </c>
    </row>
    <row r="19" ht="81" customHeight="1" spans="1:11">
      <c r="A19" s="182" t="s">
        <v>300</v>
      </c>
      <c r="B19" s="298" t="s">
        <v>299</v>
      </c>
      <c r="C19" s="183" t="s">
        <v>416</v>
      </c>
      <c r="D19" s="183" t="s">
        <v>367</v>
      </c>
      <c r="E19" s="183" t="s">
        <v>386</v>
      </c>
      <c r="F19" s="182" t="s">
        <v>417</v>
      </c>
      <c r="G19" s="184" t="s">
        <v>383</v>
      </c>
      <c r="H19" s="182">
        <v>8174</v>
      </c>
      <c r="I19" s="184" t="s">
        <v>388</v>
      </c>
      <c r="J19" s="183" t="s">
        <v>389</v>
      </c>
      <c r="K19" s="182" t="s">
        <v>416</v>
      </c>
    </row>
    <row r="20" ht="81" customHeight="1" spans="1:11">
      <c r="A20" s="182"/>
      <c r="B20" s="183" t="s">
        <v>347</v>
      </c>
      <c r="C20" s="183" t="s">
        <v>366</v>
      </c>
      <c r="D20" s="183" t="s">
        <v>375</v>
      </c>
      <c r="E20" s="183" t="s">
        <v>376</v>
      </c>
      <c r="F20" s="182" t="s">
        <v>418</v>
      </c>
      <c r="G20" s="184" t="s">
        <v>370</v>
      </c>
      <c r="H20" s="182">
        <v>2.5</v>
      </c>
      <c r="I20" s="184" t="s">
        <v>385</v>
      </c>
      <c r="J20" s="183" t="s">
        <v>373</v>
      </c>
      <c r="K20" s="182" t="s">
        <v>416</v>
      </c>
    </row>
    <row r="21" ht="81" customHeight="1" spans="1:11">
      <c r="A21" s="182"/>
      <c r="B21" s="183" t="s">
        <v>347</v>
      </c>
      <c r="C21" s="183" t="s">
        <v>366</v>
      </c>
      <c r="D21" s="183" t="s">
        <v>380</v>
      </c>
      <c r="E21" s="183" t="s">
        <v>381</v>
      </c>
      <c r="F21" s="182" t="s">
        <v>419</v>
      </c>
      <c r="G21" s="184" t="s">
        <v>383</v>
      </c>
      <c r="H21" s="182" t="s">
        <v>394</v>
      </c>
      <c r="I21" s="184" t="s">
        <v>385</v>
      </c>
      <c r="J21" s="183" t="s">
        <v>373</v>
      </c>
      <c r="K21" s="182" t="s">
        <v>416</v>
      </c>
    </row>
    <row r="22" ht="81" customHeight="1" spans="1:11">
      <c r="A22" s="182" t="s">
        <v>304</v>
      </c>
      <c r="B22" s="298" t="s">
        <v>303</v>
      </c>
      <c r="C22" s="183" t="s">
        <v>416</v>
      </c>
      <c r="D22" s="183" t="s">
        <v>367</v>
      </c>
      <c r="E22" s="183" t="s">
        <v>386</v>
      </c>
      <c r="F22" s="182" t="s">
        <v>420</v>
      </c>
      <c r="G22" s="184" t="s">
        <v>408</v>
      </c>
      <c r="H22" s="182" t="s">
        <v>421</v>
      </c>
      <c r="I22" s="184" t="s">
        <v>388</v>
      </c>
      <c r="J22" s="183" t="s">
        <v>389</v>
      </c>
      <c r="K22" s="182" t="s">
        <v>416</v>
      </c>
    </row>
    <row r="23" ht="83" customHeight="1" spans="1:11">
      <c r="A23" s="182"/>
      <c r="B23" s="183" t="s">
        <v>347</v>
      </c>
      <c r="C23" s="183" t="s">
        <v>366</v>
      </c>
      <c r="D23" s="183" t="s">
        <v>375</v>
      </c>
      <c r="E23" s="183" t="s">
        <v>376</v>
      </c>
      <c r="F23" s="182" t="s">
        <v>418</v>
      </c>
      <c r="G23" s="184" t="s">
        <v>370</v>
      </c>
      <c r="H23" s="182">
        <v>2.5</v>
      </c>
      <c r="I23" s="184" t="s">
        <v>385</v>
      </c>
      <c r="J23" s="183" t="s">
        <v>373</v>
      </c>
      <c r="K23" s="182" t="s">
        <v>416</v>
      </c>
    </row>
    <row r="24" ht="86" customHeight="1" spans="1:11">
      <c r="A24" s="182"/>
      <c r="B24" s="183" t="s">
        <v>347</v>
      </c>
      <c r="C24" s="183" t="s">
        <v>366</v>
      </c>
      <c r="D24" s="183" t="s">
        <v>380</v>
      </c>
      <c r="E24" s="183" t="s">
        <v>381</v>
      </c>
      <c r="F24" s="182" t="s">
        <v>419</v>
      </c>
      <c r="G24" s="184" t="s">
        <v>383</v>
      </c>
      <c r="H24" s="182" t="s">
        <v>394</v>
      </c>
      <c r="I24" s="184" t="s">
        <v>385</v>
      </c>
      <c r="J24" s="183" t="s">
        <v>373</v>
      </c>
      <c r="K24" s="182" t="s">
        <v>416</v>
      </c>
    </row>
    <row r="25" ht="78" customHeight="1" spans="1:11">
      <c r="A25" s="182" t="s">
        <v>322</v>
      </c>
      <c r="B25" s="298" t="s">
        <v>321</v>
      </c>
      <c r="C25" s="183" t="s">
        <v>416</v>
      </c>
      <c r="D25" s="183" t="s">
        <v>367</v>
      </c>
      <c r="E25" s="183" t="s">
        <v>386</v>
      </c>
      <c r="F25" s="182" t="s">
        <v>420</v>
      </c>
      <c r="G25" s="184" t="s">
        <v>408</v>
      </c>
      <c r="H25" s="182" t="s">
        <v>422</v>
      </c>
      <c r="I25" s="184" t="s">
        <v>388</v>
      </c>
      <c r="J25" s="183" t="s">
        <v>389</v>
      </c>
      <c r="K25" s="182" t="s">
        <v>416</v>
      </c>
    </row>
    <row r="26" ht="36" customHeight="1" spans="1:11">
      <c r="A26" s="182"/>
      <c r="B26" s="183"/>
      <c r="C26" s="183"/>
      <c r="D26" s="183" t="s">
        <v>375</v>
      </c>
      <c r="E26" s="183" t="s">
        <v>376</v>
      </c>
      <c r="F26" s="182" t="s">
        <v>418</v>
      </c>
      <c r="G26" s="184" t="s">
        <v>370</v>
      </c>
      <c r="H26" s="182">
        <v>2.5</v>
      </c>
      <c r="I26" s="184" t="s">
        <v>385</v>
      </c>
      <c r="J26" s="183" t="s">
        <v>373</v>
      </c>
      <c r="K26" s="182" t="s">
        <v>423</v>
      </c>
    </row>
    <row r="27" ht="33" customHeight="1" spans="1:11">
      <c r="A27" s="182"/>
      <c r="B27" s="183"/>
      <c r="C27" s="183"/>
      <c r="D27" s="183" t="s">
        <v>380</v>
      </c>
      <c r="E27" s="183" t="s">
        <v>381</v>
      </c>
      <c r="F27" s="182" t="s">
        <v>419</v>
      </c>
      <c r="G27" s="184" t="s">
        <v>370</v>
      </c>
      <c r="H27" s="182" t="s">
        <v>394</v>
      </c>
      <c r="I27" s="184" t="s">
        <v>385</v>
      </c>
      <c r="J27" s="183" t="s">
        <v>373</v>
      </c>
      <c r="K27" s="182" t="s">
        <v>424</v>
      </c>
    </row>
    <row r="28" ht="84" customHeight="1" spans="1:11">
      <c r="A28" s="182" t="s">
        <v>325</v>
      </c>
      <c r="B28" s="298" t="s">
        <v>324</v>
      </c>
      <c r="C28" s="183" t="s">
        <v>416</v>
      </c>
      <c r="D28" s="183" t="s">
        <v>367</v>
      </c>
      <c r="E28" s="183" t="s">
        <v>386</v>
      </c>
      <c r="F28" s="182" t="s">
        <v>420</v>
      </c>
      <c r="G28" s="184" t="s">
        <v>408</v>
      </c>
      <c r="H28" s="182" t="s">
        <v>425</v>
      </c>
      <c r="I28" s="184" t="s">
        <v>388</v>
      </c>
      <c r="J28" s="183" t="s">
        <v>389</v>
      </c>
      <c r="K28" s="182" t="s">
        <v>416</v>
      </c>
    </row>
    <row r="29" ht="79" customHeight="1" spans="1:11">
      <c r="A29" s="182"/>
      <c r="B29" s="183"/>
      <c r="C29" s="183"/>
      <c r="D29" s="183" t="s">
        <v>375</v>
      </c>
      <c r="E29" s="183" t="s">
        <v>376</v>
      </c>
      <c r="F29" s="182" t="s">
        <v>426</v>
      </c>
      <c r="G29" s="184" t="s">
        <v>370</v>
      </c>
      <c r="H29" s="182">
        <v>2.5</v>
      </c>
      <c r="I29" s="184" t="s">
        <v>385</v>
      </c>
      <c r="J29" s="183" t="s">
        <v>373</v>
      </c>
      <c r="K29" s="182" t="s">
        <v>416</v>
      </c>
    </row>
    <row r="30" ht="103" customHeight="1" spans="1:11">
      <c r="A30" s="182"/>
      <c r="B30" s="183"/>
      <c r="C30" s="183"/>
      <c r="D30" s="183" t="s">
        <v>380</v>
      </c>
      <c r="E30" s="183" t="s">
        <v>381</v>
      </c>
      <c r="F30" s="182" t="s">
        <v>427</v>
      </c>
      <c r="G30" s="184" t="s">
        <v>370</v>
      </c>
      <c r="H30" s="182" t="s">
        <v>381</v>
      </c>
      <c r="I30" s="184" t="s">
        <v>385</v>
      </c>
      <c r="J30" s="183" t="s">
        <v>373</v>
      </c>
      <c r="K30" s="182" t="s">
        <v>428</v>
      </c>
    </row>
    <row r="31" ht="43" customHeight="1" spans="1:11">
      <c r="A31" s="182" t="s">
        <v>330</v>
      </c>
      <c r="B31" s="298" t="s">
        <v>329</v>
      </c>
      <c r="C31" s="183" t="s">
        <v>429</v>
      </c>
      <c r="D31" s="183" t="s">
        <v>367</v>
      </c>
      <c r="E31" s="183" t="s">
        <v>386</v>
      </c>
      <c r="F31" s="182" t="s">
        <v>430</v>
      </c>
      <c r="G31" s="184" t="s">
        <v>383</v>
      </c>
      <c r="H31" s="182">
        <v>80</v>
      </c>
      <c r="I31" s="184" t="s">
        <v>388</v>
      </c>
      <c r="J31" s="183" t="s">
        <v>389</v>
      </c>
      <c r="K31" s="182" t="s">
        <v>431</v>
      </c>
    </row>
    <row r="32" ht="27" customHeight="1" spans="1:11">
      <c r="A32" s="182"/>
      <c r="B32" s="183"/>
      <c r="C32" s="183"/>
      <c r="D32" s="183" t="s">
        <v>375</v>
      </c>
      <c r="E32" s="183" t="s">
        <v>376</v>
      </c>
      <c r="F32" s="182" t="s">
        <v>432</v>
      </c>
      <c r="G32" s="184" t="s">
        <v>383</v>
      </c>
      <c r="H32" s="182">
        <v>10</v>
      </c>
      <c r="I32" s="184" t="s">
        <v>385</v>
      </c>
      <c r="J32" s="183" t="s">
        <v>373</v>
      </c>
      <c r="K32" s="182" t="s">
        <v>433</v>
      </c>
    </row>
    <row r="33" ht="31" customHeight="1" spans="1:11">
      <c r="A33" s="182"/>
      <c r="B33" s="183"/>
      <c r="C33" s="183"/>
      <c r="D33" s="183" t="s">
        <v>380</v>
      </c>
      <c r="E33" s="183" t="s">
        <v>381</v>
      </c>
      <c r="F33" s="182" t="s">
        <v>434</v>
      </c>
      <c r="G33" s="184" t="s">
        <v>383</v>
      </c>
      <c r="H33" s="182">
        <v>80</v>
      </c>
      <c r="I33" s="184" t="s">
        <v>385</v>
      </c>
      <c r="J33" s="183" t="s">
        <v>373</v>
      </c>
      <c r="K33" s="182" t="s">
        <v>435</v>
      </c>
    </row>
    <row r="34" ht="86" customHeight="1" spans="1:11">
      <c r="A34" s="182" t="s">
        <v>334</v>
      </c>
      <c r="B34" s="298" t="s">
        <v>333</v>
      </c>
      <c r="C34" s="183" t="s">
        <v>416</v>
      </c>
      <c r="D34" s="183" t="s">
        <v>367</v>
      </c>
      <c r="E34" s="183" t="s">
        <v>386</v>
      </c>
      <c r="F34" s="182" t="s">
        <v>420</v>
      </c>
      <c r="G34" s="184" t="s">
        <v>408</v>
      </c>
      <c r="H34" s="182" t="s">
        <v>436</v>
      </c>
      <c r="I34" s="184" t="s">
        <v>437</v>
      </c>
      <c r="J34" s="183" t="s">
        <v>389</v>
      </c>
      <c r="K34" s="182" t="s">
        <v>416</v>
      </c>
    </row>
    <row r="35" ht="42" customHeight="1" spans="1:11">
      <c r="A35" s="182"/>
      <c r="B35" s="183"/>
      <c r="C35" s="183"/>
      <c r="D35" s="183" t="s">
        <v>375</v>
      </c>
      <c r="E35" s="183" t="s">
        <v>376</v>
      </c>
      <c r="F35" s="182" t="s">
        <v>426</v>
      </c>
      <c r="G35" s="184" t="s">
        <v>383</v>
      </c>
      <c r="H35" s="182">
        <v>2.5</v>
      </c>
      <c r="I35" s="184" t="s">
        <v>385</v>
      </c>
      <c r="J35" s="183" t="s">
        <v>373</v>
      </c>
      <c r="K35" s="182" t="s">
        <v>423</v>
      </c>
    </row>
    <row r="36" ht="33" customHeight="1" spans="1:11">
      <c r="A36" s="182"/>
      <c r="B36" s="183"/>
      <c r="C36" s="183"/>
      <c r="D36" s="183" t="s">
        <v>380</v>
      </c>
      <c r="E36" s="183" t="s">
        <v>381</v>
      </c>
      <c r="F36" s="182" t="s">
        <v>427</v>
      </c>
      <c r="G36" s="184" t="s">
        <v>383</v>
      </c>
      <c r="H36" s="182">
        <v>80</v>
      </c>
      <c r="I36" s="184" t="s">
        <v>385</v>
      </c>
      <c r="J36" s="183" t="s">
        <v>373</v>
      </c>
      <c r="K36" s="182" t="s">
        <v>424</v>
      </c>
    </row>
    <row r="37" ht="24" spans="1:11">
      <c r="A37" s="182" t="s">
        <v>336</v>
      </c>
      <c r="B37" s="298" t="s">
        <v>335</v>
      </c>
      <c r="C37" s="183" t="s">
        <v>416</v>
      </c>
      <c r="D37" s="183" t="s">
        <v>367</v>
      </c>
      <c r="E37" s="183" t="s">
        <v>386</v>
      </c>
      <c r="F37" s="182" t="s">
        <v>438</v>
      </c>
      <c r="G37" s="184" t="s">
        <v>370</v>
      </c>
      <c r="H37" s="182" t="s">
        <v>439</v>
      </c>
      <c r="I37" s="184" t="s">
        <v>372</v>
      </c>
      <c r="J37" s="183" t="s">
        <v>373</v>
      </c>
      <c r="K37" s="182" t="s">
        <v>440</v>
      </c>
    </row>
    <row r="38" ht="24" customHeight="1" spans="1:11">
      <c r="A38" s="182"/>
      <c r="B38" s="183"/>
      <c r="C38" s="183"/>
      <c r="D38" s="183" t="s">
        <v>375</v>
      </c>
      <c r="E38" s="183" t="s">
        <v>441</v>
      </c>
      <c r="F38" s="182" t="s">
        <v>442</v>
      </c>
      <c r="G38" s="184" t="s">
        <v>370</v>
      </c>
      <c r="H38" s="182" t="s">
        <v>443</v>
      </c>
      <c r="I38" s="184" t="s">
        <v>372</v>
      </c>
      <c r="J38" s="183" t="s">
        <v>373</v>
      </c>
      <c r="K38" s="182" t="s">
        <v>444</v>
      </c>
    </row>
    <row r="39" ht="29" customHeight="1" spans="1:11">
      <c r="A39" s="182"/>
      <c r="B39" s="183"/>
      <c r="C39" s="183"/>
      <c r="D39" s="183" t="s">
        <v>380</v>
      </c>
      <c r="E39" s="183" t="s">
        <v>381</v>
      </c>
      <c r="F39" s="182" t="s">
        <v>445</v>
      </c>
      <c r="G39" s="184" t="s">
        <v>383</v>
      </c>
      <c r="H39" s="182">
        <v>90</v>
      </c>
      <c r="I39" s="184" t="s">
        <v>385</v>
      </c>
      <c r="J39" s="183" t="s">
        <v>373</v>
      </c>
      <c r="K39" s="182" t="s">
        <v>445</v>
      </c>
    </row>
    <row r="40" ht="24" spans="1:11">
      <c r="A40" s="182" t="s">
        <v>338</v>
      </c>
      <c r="B40" s="298" t="s">
        <v>337</v>
      </c>
      <c r="C40" s="183" t="s">
        <v>416</v>
      </c>
      <c r="D40" s="183" t="s">
        <v>367</v>
      </c>
      <c r="E40" s="183" t="s">
        <v>386</v>
      </c>
      <c r="F40" s="182" t="s">
        <v>446</v>
      </c>
      <c r="G40" s="184" t="s">
        <v>370</v>
      </c>
      <c r="H40" s="182" t="s">
        <v>447</v>
      </c>
      <c r="I40" s="184" t="s">
        <v>388</v>
      </c>
      <c r="J40" s="183" t="s">
        <v>373</v>
      </c>
      <c r="K40" s="182" t="s">
        <v>448</v>
      </c>
    </row>
    <row r="41" ht="17" customHeight="1" spans="1:11">
      <c r="A41" s="182"/>
      <c r="B41" s="183"/>
      <c r="C41" s="183"/>
      <c r="D41" s="185" t="s">
        <v>375</v>
      </c>
      <c r="E41" s="185" t="s">
        <v>376</v>
      </c>
      <c r="F41" s="182" t="s">
        <v>449</v>
      </c>
      <c r="G41" s="184" t="s">
        <v>370</v>
      </c>
      <c r="H41" s="182" t="s">
        <v>450</v>
      </c>
      <c r="I41" s="184" t="s">
        <v>372</v>
      </c>
      <c r="J41" s="183" t="s">
        <v>373</v>
      </c>
      <c r="K41" s="182" t="s">
        <v>451</v>
      </c>
    </row>
    <row r="42" ht="17" customHeight="1" spans="1:11">
      <c r="A42" s="182"/>
      <c r="B42" s="183"/>
      <c r="C42" s="183"/>
      <c r="D42" s="186"/>
      <c r="E42" s="186"/>
      <c r="F42" s="182" t="s">
        <v>452</v>
      </c>
      <c r="G42" s="184" t="s">
        <v>370</v>
      </c>
      <c r="H42" s="182" t="s">
        <v>453</v>
      </c>
      <c r="I42" s="184"/>
      <c r="J42" s="183" t="s">
        <v>373</v>
      </c>
      <c r="K42" s="182" t="s">
        <v>454</v>
      </c>
    </row>
    <row r="43" ht="24" spans="1:11">
      <c r="A43" s="182"/>
      <c r="B43" s="183"/>
      <c r="C43" s="183"/>
      <c r="D43" s="183" t="s">
        <v>380</v>
      </c>
      <c r="E43" s="183" t="s">
        <v>381</v>
      </c>
      <c r="F43" s="182" t="s">
        <v>455</v>
      </c>
      <c r="G43" s="184" t="s">
        <v>383</v>
      </c>
      <c r="H43" s="182">
        <v>85</v>
      </c>
      <c r="I43" s="184" t="s">
        <v>385</v>
      </c>
      <c r="J43" s="183" t="s">
        <v>373</v>
      </c>
      <c r="K43" s="182" t="s">
        <v>456</v>
      </c>
    </row>
    <row r="44" ht="81" customHeight="1" spans="1:11">
      <c r="A44" s="182" t="s">
        <v>340</v>
      </c>
      <c r="B44" s="298" t="s">
        <v>339</v>
      </c>
      <c r="C44" s="183" t="s">
        <v>429</v>
      </c>
      <c r="D44" s="183" t="s">
        <v>367</v>
      </c>
      <c r="E44" s="183" t="s">
        <v>386</v>
      </c>
      <c r="F44" s="182" t="s">
        <v>420</v>
      </c>
      <c r="G44" s="184" t="s">
        <v>383</v>
      </c>
      <c r="H44" s="182">
        <v>1.41</v>
      </c>
      <c r="I44" s="184" t="s">
        <v>397</v>
      </c>
      <c r="J44" s="183" t="s">
        <v>389</v>
      </c>
      <c r="K44" s="182" t="s">
        <v>416</v>
      </c>
    </row>
    <row r="45" ht="78" customHeight="1" spans="1:11">
      <c r="A45" s="182"/>
      <c r="B45" s="183"/>
      <c r="C45" s="183"/>
      <c r="D45" s="183" t="s">
        <v>375</v>
      </c>
      <c r="E45" s="183" t="s">
        <v>376</v>
      </c>
      <c r="F45" s="182" t="s">
        <v>418</v>
      </c>
      <c r="G45" s="184" t="s">
        <v>383</v>
      </c>
      <c r="H45" s="182">
        <v>2.5</v>
      </c>
      <c r="I45" s="184" t="s">
        <v>385</v>
      </c>
      <c r="J45" s="183" t="s">
        <v>373</v>
      </c>
      <c r="K45" s="182" t="s">
        <v>416</v>
      </c>
    </row>
    <row r="46" ht="29" customHeight="1" spans="1:11">
      <c r="A46" s="182"/>
      <c r="B46" s="183"/>
      <c r="C46" s="183"/>
      <c r="D46" s="183" t="s">
        <v>380</v>
      </c>
      <c r="E46" s="183" t="s">
        <v>381</v>
      </c>
      <c r="F46" s="182" t="s">
        <v>457</v>
      </c>
      <c r="G46" s="184" t="s">
        <v>383</v>
      </c>
      <c r="H46" s="182">
        <v>90</v>
      </c>
      <c r="I46" s="184" t="s">
        <v>385</v>
      </c>
      <c r="J46" s="183" t="s">
        <v>373</v>
      </c>
      <c r="K46" s="182" t="s">
        <v>424</v>
      </c>
    </row>
    <row r="47" s="169" customFormat="1" ht="39" customHeight="1" spans="1:11">
      <c r="A47" s="182" t="s">
        <v>342</v>
      </c>
      <c r="B47" s="298" t="s">
        <v>341</v>
      </c>
      <c r="C47" s="183" t="s">
        <v>366</v>
      </c>
      <c r="D47" s="183" t="s">
        <v>367</v>
      </c>
      <c r="E47" s="183" t="s">
        <v>386</v>
      </c>
      <c r="F47" s="182" t="s">
        <v>458</v>
      </c>
      <c r="G47" s="184" t="s">
        <v>370</v>
      </c>
      <c r="H47" s="182">
        <v>13</v>
      </c>
      <c r="I47" s="184" t="s">
        <v>437</v>
      </c>
      <c r="J47" s="183" t="s">
        <v>389</v>
      </c>
      <c r="K47" s="182" t="s">
        <v>459</v>
      </c>
    </row>
    <row r="48" s="169" customFormat="1" ht="39" customHeight="1" spans="1:11">
      <c r="A48" s="182"/>
      <c r="B48" s="183"/>
      <c r="C48" s="183"/>
      <c r="D48" s="183" t="s">
        <v>375</v>
      </c>
      <c r="E48" s="183" t="s">
        <v>376</v>
      </c>
      <c r="F48" s="182" t="s">
        <v>460</v>
      </c>
      <c r="G48" s="184" t="s">
        <v>383</v>
      </c>
      <c r="H48" s="182">
        <v>20</v>
      </c>
      <c r="I48" s="184" t="s">
        <v>385</v>
      </c>
      <c r="J48" s="183" t="s">
        <v>373</v>
      </c>
      <c r="K48" s="182" t="s">
        <v>461</v>
      </c>
    </row>
    <row r="49" s="169" customFormat="1" ht="65" customHeight="1" spans="1:16">
      <c r="A49" s="182"/>
      <c r="B49" s="183"/>
      <c r="C49" s="183"/>
      <c r="D49" s="183" t="s">
        <v>380</v>
      </c>
      <c r="E49" s="183" t="s">
        <v>381</v>
      </c>
      <c r="F49" s="182" t="s">
        <v>462</v>
      </c>
      <c r="G49" s="184" t="s">
        <v>383</v>
      </c>
      <c r="H49" s="182">
        <v>90</v>
      </c>
      <c r="I49" s="184" t="s">
        <v>385</v>
      </c>
      <c r="J49" s="183" t="s">
        <v>373</v>
      </c>
      <c r="K49" s="182" t="s">
        <v>463</v>
      </c>
      <c r="L49" s="188"/>
      <c r="M49" s="188"/>
      <c r="N49" s="188"/>
      <c r="O49" s="188"/>
      <c r="P49" s="188"/>
    </row>
  </sheetData>
  <sheetProtection formatCells="0" formatColumns="0" formatRows="0" insertRows="0" insertColumns="0" insertHyperlinks="0" deleteColumns="0" deleteRows="0" sort="0" autoFilter="0" pivotTables="0"/>
  <mergeCells count="43">
    <mergeCell ref="A2:K2"/>
    <mergeCell ref="A3:I3"/>
    <mergeCell ref="A7:A9"/>
    <mergeCell ref="A10:A12"/>
    <mergeCell ref="A13:A18"/>
    <mergeCell ref="A19:A21"/>
    <mergeCell ref="A22:A24"/>
    <mergeCell ref="A25:A27"/>
    <mergeCell ref="A28:A30"/>
    <mergeCell ref="A31:A33"/>
    <mergeCell ref="A34:A36"/>
    <mergeCell ref="A37:A39"/>
    <mergeCell ref="A40:A43"/>
    <mergeCell ref="A44:A46"/>
    <mergeCell ref="A47:A49"/>
    <mergeCell ref="B7:B9"/>
    <mergeCell ref="B10:B12"/>
    <mergeCell ref="B13:B18"/>
    <mergeCell ref="B19:B21"/>
    <mergeCell ref="B22:B24"/>
    <mergeCell ref="B25:B27"/>
    <mergeCell ref="B28:B30"/>
    <mergeCell ref="B31:B33"/>
    <mergeCell ref="B34:B36"/>
    <mergeCell ref="B37:B39"/>
    <mergeCell ref="B40:B43"/>
    <mergeCell ref="B44:B46"/>
    <mergeCell ref="B47:B49"/>
    <mergeCell ref="C7:C9"/>
    <mergeCell ref="C10:C12"/>
    <mergeCell ref="C13:C18"/>
    <mergeCell ref="C19:C21"/>
    <mergeCell ref="C22:C24"/>
    <mergeCell ref="C25:C27"/>
    <mergeCell ref="C28:C30"/>
    <mergeCell ref="C31:C33"/>
    <mergeCell ref="C34:C36"/>
    <mergeCell ref="C37:C39"/>
    <mergeCell ref="C40:C43"/>
    <mergeCell ref="C44:C46"/>
    <mergeCell ref="C47:C49"/>
    <mergeCell ref="D41:D42"/>
    <mergeCell ref="E41:E42"/>
  </mergeCells>
  <printOptions horizontalCentered="1"/>
  <pageMargins left="0.393700787401575" right="0.393700787401575" top="0.511811023622047" bottom="0.511811023622047" header="0.31496062992126" footer="0.31496062992126"/>
  <pageSetup paperSize="9" scale="3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P35"/>
  <sheetViews>
    <sheetView showZeros="0" view="pageBreakPreview" zoomScaleNormal="70" workbookViewId="0">
      <pane xSplit="1" ySplit="5" topLeftCell="B6" activePane="bottomRight" state="frozen"/>
      <selection/>
      <selection pane="topRight"/>
      <selection pane="bottomLeft"/>
      <selection pane="bottomRight" activeCell="A11" sqref="A11"/>
    </sheetView>
  </sheetViews>
  <sheetFormatPr defaultColWidth="9.14285714285714" defaultRowHeight="12"/>
  <cols>
    <col min="1" max="1" width="34.2857142857143" style="39" customWidth="1"/>
    <col min="2" max="6" width="19.847619047619" style="39" customWidth="1"/>
    <col min="7" max="7" width="19.847619047619" style="64" customWidth="1"/>
    <col min="8" max="8" width="19.847619047619" style="39" customWidth="1"/>
    <col min="9" max="10" width="19.847619047619" style="64" customWidth="1"/>
    <col min="11" max="11" width="19.847619047619" style="39" customWidth="1"/>
    <col min="12" max="16384" width="9.14285714285714" style="64"/>
  </cols>
  <sheetData>
    <row r="1" s="62" customFormat="1" customHeight="1" spans="1:11">
      <c r="A1" s="65"/>
      <c r="B1" s="65"/>
      <c r="C1" s="65"/>
      <c r="D1" s="65"/>
      <c r="E1" s="65"/>
      <c r="F1" s="65"/>
      <c r="H1" s="65"/>
      <c r="K1" s="76"/>
    </row>
    <row r="2" s="164" customFormat="1" ht="36" customHeight="1" spans="1:11">
      <c r="A2" s="66" t="s">
        <v>12</v>
      </c>
      <c r="B2" s="66"/>
      <c r="C2" s="66"/>
      <c r="D2" s="66"/>
      <c r="E2" s="66"/>
      <c r="F2" s="66"/>
      <c r="G2" s="66"/>
      <c r="H2" s="66"/>
      <c r="I2" s="66"/>
      <c r="J2" s="66"/>
      <c r="K2" s="66"/>
    </row>
    <row r="3" s="63" customFormat="1" ht="24" customHeight="1" spans="1:11">
      <c r="A3" s="67" t="str">
        <f>"单位名称："&amp;封面!$A$2</f>
        <v>单位名称：云龙县白石中心卫生院</v>
      </c>
      <c r="B3" s="67"/>
      <c r="C3" s="68"/>
      <c r="D3" s="68"/>
      <c r="E3" s="68"/>
      <c r="F3" s="68"/>
      <c r="H3" s="68"/>
      <c r="K3" s="68"/>
    </row>
    <row r="4" ht="44.25" customHeight="1" spans="1:11">
      <c r="A4" s="69" t="s">
        <v>356</v>
      </c>
      <c r="B4" s="69" t="s">
        <v>221</v>
      </c>
      <c r="C4" s="69" t="s">
        <v>357</v>
      </c>
      <c r="D4" s="69" t="s">
        <v>358</v>
      </c>
      <c r="E4" s="69" t="s">
        <v>359</v>
      </c>
      <c r="F4" s="69" t="s">
        <v>360</v>
      </c>
      <c r="G4" s="70" t="s">
        <v>361</v>
      </c>
      <c r="H4" s="69" t="s">
        <v>362</v>
      </c>
      <c r="I4" s="70" t="s">
        <v>363</v>
      </c>
      <c r="J4" s="70" t="s">
        <v>364</v>
      </c>
      <c r="K4" s="69" t="s">
        <v>365</v>
      </c>
    </row>
    <row r="5" ht="14.25" customHeight="1" spans="1:11">
      <c r="A5" s="69">
        <v>1</v>
      </c>
      <c r="B5" s="69">
        <v>2</v>
      </c>
      <c r="C5" s="69">
        <v>3</v>
      </c>
      <c r="D5" s="69">
        <v>4</v>
      </c>
      <c r="E5" s="69">
        <v>5</v>
      </c>
      <c r="F5" s="69">
        <v>6</v>
      </c>
      <c r="G5" s="69">
        <v>7</v>
      </c>
      <c r="H5" s="69">
        <v>8</v>
      </c>
      <c r="I5" s="69">
        <v>9</v>
      </c>
      <c r="J5" s="69">
        <v>10</v>
      </c>
      <c r="K5" s="69">
        <v>11</v>
      </c>
    </row>
    <row r="6" ht="30" customHeight="1" spans="1:11">
      <c r="A6" s="165" t="s">
        <v>218</v>
      </c>
      <c r="B6" s="95"/>
      <c r="C6" s="69"/>
      <c r="D6" s="69"/>
      <c r="E6" s="69"/>
      <c r="F6" s="69"/>
      <c r="G6" s="70"/>
      <c r="H6" s="69"/>
      <c r="I6" s="70"/>
      <c r="J6" s="70"/>
      <c r="K6" s="69"/>
    </row>
    <row r="7" ht="20.25" customHeight="1" spans="1:1">
      <c r="A7" s="39" t="s">
        <v>219</v>
      </c>
    </row>
    <row r="9" ht="13.5" spans="3:16">
      <c r="C9" s="31"/>
      <c r="D9" s="31"/>
      <c r="E9" s="31"/>
      <c r="F9" s="31"/>
      <c r="G9" s="31"/>
      <c r="H9" s="31"/>
      <c r="I9" s="31"/>
      <c r="J9" s="31"/>
      <c r="K9" s="31"/>
      <c r="L9" s="31"/>
      <c r="M9" s="31"/>
      <c r="N9" s="31"/>
      <c r="O9" s="31"/>
      <c r="P9" s="31"/>
    </row>
    <row r="11" ht="13.5" spans="4:4">
      <c r="D11" s="31"/>
    </row>
    <row r="12" ht="13.5" spans="4:4">
      <c r="D12" s="31"/>
    </row>
    <row r="22" ht="13.5" spans="4:4">
      <c r="D22" s="31"/>
    </row>
    <row r="35" ht="13.5" spans="2:2">
      <c r="B35" s="31"/>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28"/>
  <sheetViews>
    <sheetView showZeros="0" view="pageBreakPreview" zoomScaleNormal="85" workbookViewId="0">
      <pane xSplit="1" ySplit="6" topLeftCell="B7" activePane="bottomRight" state="frozen"/>
      <selection/>
      <selection pane="topRight"/>
      <selection pane="bottomLeft"/>
      <selection pane="bottomRight" activeCell="E26" sqref="E26"/>
    </sheetView>
  </sheetViews>
  <sheetFormatPr defaultColWidth="9.14285714285714" defaultRowHeight="14.25" customHeight="1"/>
  <cols>
    <col min="1" max="1" width="43.7142857142857" style="142" customWidth="1"/>
    <col min="2" max="2" width="14.5714285714286" style="142" customWidth="1"/>
    <col min="3" max="3" width="43.7142857142857" style="40" customWidth="1"/>
    <col min="4" max="10" width="14.5714285714286" style="40" customWidth="1"/>
    <col min="11" max="16384" width="9.14285714285714" style="40"/>
  </cols>
  <sheetData>
    <row r="1" s="80" customFormat="1" ht="12" customHeight="1" spans="1:10">
      <c r="A1" s="143"/>
      <c r="B1" s="143">
        <v>0</v>
      </c>
      <c r="C1" s="144">
        <v>1</v>
      </c>
      <c r="D1" s="144"/>
      <c r="E1" s="145"/>
      <c r="F1" s="145"/>
      <c r="G1" s="145"/>
      <c r="H1" s="145"/>
      <c r="I1" s="145"/>
      <c r="J1" s="145"/>
    </row>
    <row r="2" s="80" customFormat="1" ht="36" customHeight="1" spans="1:10">
      <c r="A2" s="81" t="s">
        <v>13</v>
      </c>
      <c r="B2" s="81"/>
      <c r="C2" s="81"/>
      <c r="D2" s="81"/>
      <c r="E2" s="81"/>
      <c r="F2" s="81"/>
      <c r="G2" s="81"/>
      <c r="H2" s="81"/>
      <c r="I2" s="81"/>
      <c r="J2" s="81"/>
    </row>
    <row r="3" s="99" customFormat="1" ht="24" customHeight="1" spans="1:10">
      <c r="A3" s="146" t="str">
        <f>"单位名称："&amp;封面!$A$2</f>
        <v>单位名称：云龙县白石中心卫生院</v>
      </c>
      <c r="B3" s="146"/>
      <c r="C3" s="146"/>
      <c r="D3" s="146"/>
      <c r="E3" s="147"/>
      <c r="F3" s="148"/>
      <c r="G3" s="149"/>
      <c r="H3" s="147"/>
      <c r="I3" s="148"/>
      <c r="J3" s="149" t="s">
        <v>21</v>
      </c>
    </row>
    <row r="4" ht="19.5" customHeight="1" spans="1:10">
      <c r="A4" s="150" t="s">
        <v>220</v>
      </c>
      <c r="B4" s="151" t="s">
        <v>192</v>
      </c>
      <c r="C4" s="152"/>
      <c r="D4" s="153" t="s">
        <v>78</v>
      </c>
      <c r="E4" s="70" t="s">
        <v>193</v>
      </c>
      <c r="F4" s="70"/>
      <c r="G4" s="70"/>
      <c r="H4" s="70" t="s">
        <v>194</v>
      </c>
      <c r="I4" s="70"/>
      <c r="J4" s="70"/>
    </row>
    <row r="5" ht="18.75" customHeight="1" spans="1:10">
      <c r="A5" s="150"/>
      <c r="B5" s="150" t="s">
        <v>97</v>
      </c>
      <c r="C5" s="70" t="s">
        <v>98</v>
      </c>
      <c r="D5" s="154"/>
      <c r="E5" s="70" t="s">
        <v>80</v>
      </c>
      <c r="F5" s="70" t="s">
        <v>102</v>
      </c>
      <c r="G5" s="70" t="s">
        <v>103</v>
      </c>
      <c r="H5" s="70" t="s">
        <v>80</v>
      </c>
      <c r="I5" s="70" t="s">
        <v>102</v>
      </c>
      <c r="J5" s="70" t="s">
        <v>103</v>
      </c>
    </row>
    <row r="6" ht="18.75" customHeight="1" spans="1:10">
      <c r="A6" s="155" t="s">
        <v>197</v>
      </c>
      <c r="B6" s="155" t="s">
        <v>198</v>
      </c>
      <c r="C6" s="155" t="s">
        <v>464</v>
      </c>
      <c r="D6" s="155" t="s">
        <v>200</v>
      </c>
      <c r="E6" s="155" t="s">
        <v>201</v>
      </c>
      <c r="F6" s="155" t="s">
        <v>202</v>
      </c>
      <c r="G6" s="155" t="s">
        <v>203</v>
      </c>
      <c r="H6" s="155" t="s">
        <v>465</v>
      </c>
      <c r="I6" s="155" t="s">
        <v>466</v>
      </c>
      <c r="J6" s="155" t="s">
        <v>467</v>
      </c>
    </row>
    <row r="7" ht="18.75" customHeight="1" spans="1:10">
      <c r="A7" s="156" t="s">
        <v>218</v>
      </c>
      <c r="B7" s="156"/>
      <c r="C7" s="157"/>
      <c r="D7" s="157"/>
      <c r="E7" s="158"/>
      <c r="F7" s="158"/>
      <c r="G7" s="158"/>
      <c r="H7" s="158"/>
      <c r="I7" s="158"/>
      <c r="J7" s="158"/>
    </row>
    <row r="8" ht="18.75" customHeight="1" spans="1:10">
      <c r="A8" s="159" t="s">
        <v>468</v>
      </c>
      <c r="B8" s="160"/>
      <c r="C8" s="161"/>
      <c r="D8" s="161"/>
      <c r="E8" s="162" t="s">
        <v>469</v>
      </c>
      <c r="F8" s="163" t="s">
        <v>469</v>
      </c>
      <c r="G8" s="163" t="s">
        <v>469</v>
      </c>
      <c r="H8" s="162" t="s">
        <v>469</v>
      </c>
      <c r="I8" s="163" t="s">
        <v>469</v>
      </c>
      <c r="J8" s="163" t="s">
        <v>469</v>
      </c>
    </row>
    <row r="9" ht="21" customHeight="1" spans="1:2">
      <c r="A9" s="39" t="s">
        <v>219</v>
      </c>
      <c r="B9" s="39"/>
    </row>
    <row r="15" customHeight="1" spans="4:4">
      <c r="D15" s="31"/>
    </row>
    <row r="28" customHeight="1" spans="2:2">
      <c r="B28" s="31"/>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8:C8"/>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37"/>
  <sheetViews>
    <sheetView showZeros="0" view="pageBreakPreview" zoomScaleNormal="70" workbookViewId="0">
      <pane xSplit="2" ySplit="7" topLeftCell="F8" activePane="bottomRight" state="frozen"/>
      <selection/>
      <selection pane="topRight"/>
      <selection pane="bottomLeft"/>
      <selection pane="bottomRight" activeCell="M33" sqref="M33"/>
    </sheetView>
  </sheetViews>
  <sheetFormatPr defaultColWidth="9.14285714285714" defaultRowHeight="14.25" customHeight="1"/>
  <cols>
    <col min="1" max="1" width="30.8571428571429" style="40" customWidth="1"/>
    <col min="2" max="2" width="21.7142857142857" style="40" customWidth="1"/>
    <col min="3" max="3" width="35.2857142857143" style="40" customWidth="1"/>
    <col min="4" max="5" width="9.57142857142857" style="40" customWidth="1"/>
    <col min="6" max="6" width="14.7142857142857" style="40" customWidth="1"/>
    <col min="7" max="7" width="15.2857142857143" style="40" customWidth="1"/>
    <col min="8" max="8" width="13.4285714285714" style="40" customWidth="1"/>
    <col min="9" max="12" width="9.57142857142857" style="40" customWidth="1"/>
    <col min="13" max="13" width="15.8571428571429" style="40" customWidth="1"/>
    <col min="14" max="14" width="12.4285714285714" style="64" customWidth="1"/>
    <col min="15" max="15" width="9.57142857142857" style="40" customWidth="1"/>
    <col min="16" max="24" width="9.57142857142857" style="64" customWidth="1"/>
    <col min="25" max="16384" width="9.14285714285714" style="64"/>
  </cols>
  <sheetData>
    <row r="1" s="62" customFormat="1" ht="13.5" customHeight="1" spans="1:15">
      <c r="A1" s="78"/>
      <c r="B1" s="78"/>
      <c r="C1" s="78"/>
      <c r="D1" s="78"/>
      <c r="E1" s="78"/>
      <c r="F1" s="78"/>
      <c r="G1" s="78"/>
      <c r="H1" s="78"/>
      <c r="I1" s="78"/>
      <c r="J1" s="80"/>
      <c r="K1" s="80"/>
      <c r="L1" s="80"/>
      <c r="M1" s="80"/>
      <c r="N1" s="76"/>
      <c r="O1" s="76"/>
    </row>
    <row r="2" s="127" customFormat="1" ht="45" customHeight="1" spans="1:24">
      <c r="A2" s="81" t="s">
        <v>14</v>
      </c>
      <c r="B2" s="81"/>
      <c r="C2" s="81"/>
      <c r="D2" s="81"/>
      <c r="E2" s="81"/>
      <c r="F2" s="81"/>
      <c r="G2" s="81"/>
      <c r="H2" s="81"/>
      <c r="I2" s="81"/>
      <c r="J2" s="81"/>
      <c r="K2" s="81"/>
      <c r="L2" s="81"/>
      <c r="M2" s="81"/>
      <c r="N2" s="81"/>
      <c r="O2" s="81"/>
      <c r="P2" s="81"/>
      <c r="Q2" s="81"/>
      <c r="R2" s="81"/>
      <c r="S2" s="81"/>
      <c r="T2" s="81"/>
      <c r="U2" s="81"/>
      <c r="V2" s="81"/>
      <c r="W2" s="81"/>
      <c r="X2" s="81"/>
    </row>
    <row r="3" s="63" customFormat="1" ht="26.1" customHeight="1" spans="1:24">
      <c r="A3" s="105" t="str">
        <f>"单位名称："&amp;封面!$A$2</f>
        <v>单位名称：云龙县白石中心卫生院</v>
      </c>
      <c r="B3" s="106"/>
      <c r="C3" s="106"/>
      <c r="D3" s="106"/>
      <c r="E3" s="106"/>
      <c r="F3" s="106"/>
      <c r="G3" s="106"/>
      <c r="H3" s="106"/>
      <c r="I3" s="106"/>
      <c r="J3" s="99"/>
      <c r="K3" s="99"/>
      <c r="L3" s="99"/>
      <c r="M3" s="99"/>
      <c r="Q3" s="139"/>
      <c r="W3" s="140" t="s">
        <v>21</v>
      </c>
      <c r="X3" s="140"/>
    </row>
    <row r="4" ht="15.75" customHeight="1" spans="1:24">
      <c r="A4" s="69" t="s">
        <v>356</v>
      </c>
      <c r="B4" s="69" t="s">
        <v>470</v>
      </c>
      <c r="C4" s="69" t="s">
        <v>471</v>
      </c>
      <c r="D4" s="69" t="s">
        <v>472</v>
      </c>
      <c r="E4" s="69" t="s">
        <v>473</v>
      </c>
      <c r="F4" s="69" t="s">
        <v>474</v>
      </c>
      <c r="G4" s="107" t="s">
        <v>78</v>
      </c>
      <c r="H4" s="108" t="s">
        <v>79</v>
      </c>
      <c r="I4" s="120"/>
      <c r="J4" s="120"/>
      <c r="K4" s="120"/>
      <c r="L4" s="120"/>
      <c r="M4" s="120"/>
      <c r="N4" s="120"/>
      <c r="O4" s="120"/>
      <c r="P4" s="120"/>
      <c r="Q4" s="120"/>
      <c r="R4" s="126"/>
      <c r="S4" s="108" t="s">
        <v>66</v>
      </c>
      <c r="T4" s="120"/>
      <c r="U4" s="120"/>
      <c r="V4" s="120"/>
      <c r="W4" s="120"/>
      <c r="X4" s="126"/>
    </row>
    <row r="5" ht="17.25" customHeight="1" spans="1:24">
      <c r="A5" s="69"/>
      <c r="B5" s="69"/>
      <c r="C5" s="69"/>
      <c r="D5" s="69"/>
      <c r="E5" s="69"/>
      <c r="F5" s="69"/>
      <c r="G5" s="109"/>
      <c r="H5" s="107" t="s">
        <v>80</v>
      </c>
      <c r="I5" s="121" t="s">
        <v>81</v>
      </c>
      <c r="J5" s="69" t="s">
        <v>82</v>
      </c>
      <c r="K5" s="69" t="s">
        <v>83</v>
      </c>
      <c r="L5" s="69" t="s">
        <v>84</v>
      </c>
      <c r="M5" s="69" t="s">
        <v>85</v>
      </c>
      <c r="N5" s="69"/>
      <c r="O5" s="69"/>
      <c r="P5" s="69"/>
      <c r="Q5" s="69"/>
      <c r="R5" s="69"/>
      <c r="S5" s="107" t="s">
        <v>80</v>
      </c>
      <c r="T5" s="107" t="s">
        <v>81</v>
      </c>
      <c r="U5" s="107" t="s">
        <v>82</v>
      </c>
      <c r="V5" s="107" t="s">
        <v>83</v>
      </c>
      <c r="W5" s="107" t="s">
        <v>84</v>
      </c>
      <c r="X5" s="107" t="s">
        <v>85</v>
      </c>
    </row>
    <row r="6" ht="42.75" customHeight="1" spans="1:24">
      <c r="A6" s="69"/>
      <c r="B6" s="69"/>
      <c r="C6" s="69"/>
      <c r="D6" s="69"/>
      <c r="E6" s="69"/>
      <c r="F6" s="69"/>
      <c r="G6" s="110"/>
      <c r="H6" s="110"/>
      <c r="I6" s="122"/>
      <c r="J6" s="69"/>
      <c r="K6" s="69"/>
      <c r="L6" s="69"/>
      <c r="M6" s="69" t="s">
        <v>80</v>
      </c>
      <c r="N6" s="69" t="s">
        <v>86</v>
      </c>
      <c r="O6" s="69" t="s">
        <v>87</v>
      </c>
      <c r="P6" s="69" t="s">
        <v>88</v>
      </c>
      <c r="Q6" s="69" t="s">
        <v>89</v>
      </c>
      <c r="R6" s="69" t="s">
        <v>90</v>
      </c>
      <c r="S6" s="110"/>
      <c r="T6" s="110"/>
      <c r="U6" s="110"/>
      <c r="V6" s="110"/>
      <c r="W6" s="110"/>
      <c r="X6" s="110"/>
    </row>
    <row r="7" ht="15" customHeight="1" spans="1:24">
      <c r="A7" s="129">
        <v>1</v>
      </c>
      <c r="B7" s="129">
        <v>2</v>
      </c>
      <c r="C7" s="129">
        <v>3</v>
      </c>
      <c r="D7" s="129">
        <v>4</v>
      </c>
      <c r="E7" s="129">
        <v>5</v>
      </c>
      <c r="F7" s="129">
        <v>6</v>
      </c>
      <c r="G7" s="129" t="s">
        <v>475</v>
      </c>
      <c r="H7" s="129" t="s">
        <v>476</v>
      </c>
      <c r="I7" s="129">
        <v>9</v>
      </c>
      <c r="J7" s="129">
        <v>10</v>
      </c>
      <c r="K7" s="129">
        <v>11</v>
      </c>
      <c r="L7" s="129">
        <v>12</v>
      </c>
      <c r="M7" s="129" t="s">
        <v>477</v>
      </c>
      <c r="N7" s="129">
        <v>14</v>
      </c>
      <c r="O7" s="129">
        <v>15</v>
      </c>
      <c r="P7" s="129">
        <v>16</v>
      </c>
      <c r="Q7" s="129">
        <v>17</v>
      </c>
      <c r="R7" s="129">
        <v>18</v>
      </c>
      <c r="S7" s="129" t="s">
        <v>235</v>
      </c>
      <c r="T7" s="129">
        <v>20</v>
      </c>
      <c r="U7" s="129">
        <v>21</v>
      </c>
      <c r="V7" s="129">
        <v>22</v>
      </c>
      <c r="W7" s="129">
        <v>23</v>
      </c>
      <c r="X7" s="129">
        <v>24</v>
      </c>
    </row>
    <row r="8" s="128" customFormat="1" ht="21" customHeight="1" spans="1:24">
      <c r="A8" s="15" t="s">
        <v>0</v>
      </c>
      <c r="B8" s="130"/>
      <c r="C8" s="130"/>
      <c r="D8" s="130"/>
      <c r="E8" s="131"/>
      <c r="F8" s="17">
        <v>27120</v>
      </c>
      <c r="G8" s="17">
        <v>107820</v>
      </c>
      <c r="H8" s="17">
        <v>107820</v>
      </c>
      <c r="I8" s="17"/>
      <c r="J8" s="17"/>
      <c r="K8" s="17"/>
      <c r="L8" s="17"/>
      <c r="M8" s="17">
        <v>107820</v>
      </c>
      <c r="N8" s="17">
        <v>107820</v>
      </c>
      <c r="O8" s="17"/>
      <c r="P8" s="17"/>
      <c r="Q8" s="17"/>
      <c r="R8" s="17"/>
      <c r="S8" s="17"/>
      <c r="T8" s="17"/>
      <c r="U8" s="17"/>
      <c r="V8" s="17"/>
      <c r="W8" s="17"/>
      <c r="X8" s="17"/>
    </row>
    <row r="9" s="128" customFormat="1" ht="21" customHeight="1" spans="1:24">
      <c r="A9" s="132" t="s">
        <v>344</v>
      </c>
      <c r="B9" s="130" t="s">
        <v>478</v>
      </c>
      <c r="C9" s="130" t="s">
        <v>479</v>
      </c>
      <c r="D9" s="130" t="s">
        <v>379</v>
      </c>
      <c r="E9" s="133">
        <v>391</v>
      </c>
      <c r="F9" s="23">
        <v>7820</v>
      </c>
      <c r="G9" s="23">
        <v>7820</v>
      </c>
      <c r="H9" s="23">
        <v>7820</v>
      </c>
      <c r="I9" s="23"/>
      <c r="J9" s="23"/>
      <c r="K9" s="23"/>
      <c r="L9" s="23"/>
      <c r="M9" s="23">
        <v>7820</v>
      </c>
      <c r="N9" s="23">
        <v>7820</v>
      </c>
      <c r="O9" s="23"/>
      <c r="P9" s="23"/>
      <c r="Q9" s="23"/>
      <c r="R9" s="23"/>
      <c r="S9" s="23"/>
      <c r="T9" s="23"/>
      <c r="U9" s="23"/>
      <c r="V9" s="23"/>
      <c r="W9" s="23"/>
      <c r="X9" s="23"/>
    </row>
    <row r="10" s="128" customFormat="1" ht="21" customHeight="1" spans="1:24">
      <c r="A10" s="132" t="s">
        <v>344</v>
      </c>
      <c r="B10" s="130" t="s">
        <v>480</v>
      </c>
      <c r="C10" s="130" t="s">
        <v>481</v>
      </c>
      <c r="D10" s="130" t="s">
        <v>379</v>
      </c>
      <c r="E10" s="133">
        <v>50</v>
      </c>
      <c r="F10" s="23"/>
      <c r="G10" s="23">
        <v>80700</v>
      </c>
      <c r="H10" s="23">
        <v>80700</v>
      </c>
      <c r="I10" s="23"/>
      <c r="J10" s="23"/>
      <c r="K10" s="23"/>
      <c r="L10" s="23"/>
      <c r="M10" s="23">
        <v>80700</v>
      </c>
      <c r="N10" s="23">
        <v>80700</v>
      </c>
      <c r="O10" s="23"/>
      <c r="P10" s="23"/>
      <c r="Q10" s="23"/>
      <c r="R10" s="23"/>
      <c r="S10" s="141"/>
      <c r="T10" s="141"/>
      <c r="U10" s="141"/>
      <c r="V10" s="141"/>
      <c r="W10" s="141"/>
      <c r="X10" s="141"/>
    </row>
    <row r="11" s="128" customFormat="1" ht="21" customHeight="1" spans="1:24">
      <c r="A11" s="132" t="s">
        <v>344</v>
      </c>
      <c r="B11" s="130" t="s">
        <v>482</v>
      </c>
      <c r="C11" s="130" t="s">
        <v>483</v>
      </c>
      <c r="D11" s="130" t="s">
        <v>379</v>
      </c>
      <c r="E11" s="133">
        <v>1</v>
      </c>
      <c r="F11" s="23">
        <v>4300</v>
      </c>
      <c r="G11" s="23">
        <v>4300</v>
      </c>
      <c r="H11" s="23">
        <v>4300</v>
      </c>
      <c r="I11" s="23"/>
      <c r="J11" s="23"/>
      <c r="K11" s="23"/>
      <c r="L11" s="23"/>
      <c r="M11" s="23">
        <v>4300</v>
      </c>
      <c r="N11" s="23">
        <v>4300</v>
      </c>
      <c r="O11" s="23"/>
      <c r="P11" s="23"/>
      <c r="Q11" s="23"/>
      <c r="R11" s="23"/>
      <c r="S11" s="141"/>
      <c r="T11" s="141"/>
      <c r="U11" s="141"/>
      <c r="V11" s="141"/>
      <c r="W11" s="141"/>
      <c r="X11" s="141"/>
    </row>
    <row r="12" s="128" customFormat="1" ht="21" customHeight="1" spans="1:24">
      <c r="A12" s="134" t="s">
        <v>344</v>
      </c>
      <c r="B12" s="135" t="s">
        <v>484</v>
      </c>
      <c r="C12" s="136" t="s">
        <v>485</v>
      </c>
      <c r="D12" s="130" t="s">
        <v>379</v>
      </c>
      <c r="E12" s="133">
        <v>25</v>
      </c>
      <c r="F12" s="23">
        <v>15000</v>
      </c>
      <c r="G12" s="23">
        <v>15000</v>
      </c>
      <c r="H12" s="23">
        <v>15000</v>
      </c>
      <c r="I12" s="23"/>
      <c r="J12" s="23"/>
      <c r="K12" s="23"/>
      <c r="L12" s="23"/>
      <c r="M12" s="23">
        <v>15000</v>
      </c>
      <c r="N12" s="23">
        <v>15000</v>
      </c>
      <c r="O12" s="23"/>
      <c r="P12" s="23"/>
      <c r="Q12" s="23"/>
      <c r="R12" s="23"/>
      <c r="S12" s="141"/>
      <c r="T12" s="141"/>
      <c r="U12" s="141"/>
      <c r="V12" s="141"/>
      <c r="W12" s="141"/>
      <c r="X12" s="141"/>
    </row>
    <row r="13" s="128" customFormat="1" ht="24.75" customHeight="1" spans="1:24">
      <c r="A13" s="137" t="s">
        <v>78</v>
      </c>
      <c r="B13" s="137"/>
      <c r="C13" s="137"/>
      <c r="D13" s="138"/>
      <c r="E13" s="131">
        <v>467</v>
      </c>
      <c r="F13" s="17">
        <v>27120</v>
      </c>
      <c r="G13" s="17">
        <v>107820</v>
      </c>
      <c r="H13" s="17">
        <v>107820</v>
      </c>
      <c r="I13" s="17"/>
      <c r="J13" s="17"/>
      <c r="K13" s="17"/>
      <c r="L13" s="17"/>
      <c r="M13" s="17">
        <v>107820</v>
      </c>
      <c r="N13" s="17">
        <v>107820</v>
      </c>
      <c r="O13" s="17"/>
      <c r="P13" s="17"/>
      <c r="Q13" s="17"/>
      <c r="R13" s="17"/>
      <c r="S13" s="17"/>
      <c r="T13" s="17"/>
      <c r="U13" s="17"/>
      <c r="V13" s="17"/>
      <c r="W13" s="17"/>
      <c r="X13" s="17"/>
    </row>
    <row r="14" customHeight="1" spans="4:4">
      <c r="D14" s="31"/>
    </row>
    <row r="24" customHeight="1" spans="4:4">
      <c r="D24" s="31"/>
    </row>
    <row r="37" customHeight="1" spans="2:2">
      <c r="B37" s="31"/>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13:C13"/>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34"/>
  <sheetViews>
    <sheetView showZeros="0" view="pageBreakPreview" zoomScaleNormal="70" workbookViewId="0">
      <pane xSplit="2" ySplit="7" topLeftCell="C8" activePane="bottomRight" state="frozen"/>
      <selection/>
      <selection pane="topRight"/>
      <selection pane="bottomLeft"/>
      <selection pane="bottomRight" activeCell="G27" sqref="G27"/>
    </sheetView>
  </sheetViews>
  <sheetFormatPr defaultColWidth="8.71428571428571" defaultRowHeight="14.25" customHeight="1"/>
  <cols>
    <col min="1" max="1" width="29.5714285714286" style="102" customWidth="1"/>
    <col min="2" max="6" width="20.7142857142857" style="102" customWidth="1"/>
    <col min="7" max="10" width="10.1428571428571" style="40" customWidth="1"/>
    <col min="11" max="11" width="10.1428571428571" style="64" customWidth="1"/>
    <col min="12" max="22" width="10.1428571428571" style="40" customWidth="1"/>
    <col min="23" max="23" width="10.1428571428571" style="64" customWidth="1"/>
    <col min="24" max="24" width="10.1428571428571" style="40" customWidth="1"/>
    <col min="25" max="16384" width="8.71428571428571" style="64"/>
  </cols>
  <sheetData>
    <row r="1" s="62" customFormat="1" ht="13.5" customHeight="1" spans="1:24">
      <c r="A1" s="78"/>
      <c r="B1" s="78"/>
      <c r="C1" s="78"/>
      <c r="D1" s="78"/>
      <c r="E1" s="78"/>
      <c r="F1" s="78"/>
      <c r="G1" s="103"/>
      <c r="H1" s="103"/>
      <c r="I1" s="103"/>
      <c r="J1" s="103"/>
      <c r="K1" s="117"/>
      <c r="L1" s="118"/>
      <c r="M1" s="118"/>
      <c r="N1" s="118"/>
      <c r="O1" s="118"/>
      <c r="P1" s="118"/>
      <c r="Q1" s="118"/>
      <c r="R1" s="118"/>
      <c r="S1" s="118"/>
      <c r="T1" s="118"/>
      <c r="U1" s="118"/>
      <c r="V1" s="118"/>
      <c r="W1" s="124"/>
      <c r="X1" s="124"/>
    </row>
    <row r="2" s="101" customFormat="1" ht="45" customHeight="1" spans="1:24">
      <c r="A2" s="104" t="s">
        <v>15</v>
      </c>
      <c r="B2" s="104"/>
      <c r="C2" s="104"/>
      <c r="D2" s="104"/>
      <c r="E2" s="104"/>
      <c r="F2" s="104"/>
      <c r="G2" s="104"/>
      <c r="H2" s="104"/>
      <c r="I2" s="104"/>
      <c r="J2" s="104"/>
      <c r="K2" s="104"/>
      <c r="L2" s="104"/>
      <c r="M2" s="104"/>
      <c r="N2" s="104"/>
      <c r="O2" s="104"/>
      <c r="P2" s="104"/>
      <c r="Q2" s="104"/>
      <c r="R2" s="104"/>
      <c r="S2" s="104"/>
      <c r="T2" s="104"/>
      <c r="U2" s="104"/>
      <c r="V2" s="104"/>
      <c r="W2" s="104"/>
      <c r="X2" s="104"/>
    </row>
    <row r="3" s="63" customFormat="1" ht="26.1" customHeight="1" spans="1:24">
      <c r="A3" s="105" t="str">
        <f>"单位名称："&amp;封面!$A$2</f>
        <v>单位名称：云龙县白石中心卫生院</v>
      </c>
      <c r="B3" s="106"/>
      <c r="C3" s="106"/>
      <c r="D3" s="106"/>
      <c r="E3" s="106"/>
      <c r="F3" s="106"/>
      <c r="G3" s="83"/>
      <c r="H3" s="83"/>
      <c r="I3" s="83"/>
      <c r="J3" s="83"/>
      <c r="K3" s="119"/>
      <c r="L3" s="85"/>
      <c r="M3" s="85"/>
      <c r="N3" s="85"/>
      <c r="O3" s="85"/>
      <c r="P3" s="85"/>
      <c r="Q3" s="85"/>
      <c r="R3" s="85"/>
      <c r="S3" s="85"/>
      <c r="T3" s="85"/>
      <c r="U3" s="85"/>
      <c r="V3" s="85"/>
      <c r="W3" s="125" t="s">
        <v>21</v>
      </c>
      <c r="X3" s="125"/>
    </row>
    <row r="4" ht="15.75" customHeight="1" spans="1:24">
      <c r="A4" s="69" t="s">
        <v>356</v>
      </c>
      <c r="B4" s="69" t="s">
        <v>486</v>
      </c>
      <c r="C4" s="69" t="s">
        <v>487</v>
      </c>
      <c r="D4" s="69" t="s">
        <v>488</v>
      </c>
      <c r="E4" s="69" t="s">
        <v>489</v>
      </c>
      <c r="F4" s="69" t="s">
        <v>490</v>
      </c>
      <c r="G4" s="107" t="s">
        <v>78</v>
      </c>
      <c r="H4" s="108" t="s">
        <v>79</v>
      </c>
      <c r="I4" s="120"/>
      <c r="J4" s="120"/>
      <c r="K4" s="120"/>
      <c r="L4" s="120"/>
      <c r="M4" s="120"/>
      <c r="N4" s="120"/>
      <c r="O4" s="120"/>
      <c r="P4" s="120"/>
      <c r="Q4" s="120"/>
      <c r="R4" s="126"/>
      <c r="S4" s="108" t="s">
        <v>66</v>
      </c>
      <c r="T4" s="120"/>
      <c r="U4" s="120"/>
      <c r="V4" s="120"/>
      <c r="W4" s="120"/>
      <c r="X4" s="126"/>
    </row>
    <row r="5" ht="17.25" customHeight="1" spans="1:24">
      <c r="A5" s="69"/>
      <c r="B5" s="69"/>
      <c r="C5" s="69"/>
      <c r="D5" s="69"/>
      <c r="E5" s="69"/>
      <c r="F5" s="69"/>
      <c r="G5" s="109"/>
      <c r="H5" s="107" t="s">
        <v>80</v>
      </c>
      <c r="I5" s="121" t="s">
        <v>81</v>
      </c>
      <c r="J5" s="69" t="s">
        <v>82</v>
      </c>
      <c r="K5" s="69" t="s">
        <v>83</v>
      </c>
      <c r="L5" s="69" t="s">
        <v>84</v>
      </c>
      <c r="M5" s="69" t="s">
        <v>85</v>
      </c>
      <c r="N5" s="69"/>
      <c r="O5" s="69"/>
      <c r="P5" s="69"/>
      <c r="Q5" s="69"/>
      <c r="R5" s="69"/>
      <c r="S5" s="107" t="s">
        <v>80</v>
      </c>
      <c r="T5" s="107" t="s">
        <v>81</v>
      </c>
      <c r="U5" s="107" t="s">
        <v>82</v>
      </c>
      <c r="V5" s="107" t="s">
        <v>83</v>
      </c>
      <c r="W5" s="107" t="s">
        <v>84</v>
      </c>
      <c r="X5" s="107" t="s">
        <v>85</v>
      </c>
    </row>
    <row r="6" ht="30" customHeight="1" spans="1:24">
      <c r="A6" s="69"/>
      <c r="B6" s="69"/>
      <c r="C6" s="69"/>
      <c r="D6" s="69"/>
      <c r="E6" s="69"/>
      <c r="F6" s="69"/>
      <c r="G6" s="110"/>
      <c r="H6" s="110"/>
      <c r="I6" s="122"/>
      <c r="J6" s="69"/>
      <c r="K6" s="69"/>
      <c r="L6" s="69"/>
      <c r="M6" s="69" t="s">
        <v>80</v>
      </c>
      <c r="N6" s="69" t="s">
        <v>86</v>
      </c>
      <c r="O6" s="69" t="s">
        <v>87</v>
      </c>
      <c r="P6" s="69" t="s">
        <v>88</v>
      </c>
      <c r="Q6" s="69" t="s">
        <v>89</v>
      </c>
      <c r="R6" s="69" t="s">
        <v>90</v>
      </c>
      <c r="S6" s="110"/>
      <c r="T6" s="110"/>
      <c r="U6" s="110"/>
      <c r="V6" s="110"/>
      <c r="W6" s="110"/>
      <c r="X6" s="110"/>
    </row>
    <row r="7" ht="15" customHeight="1" spans="1:24">
      <c r="A7" s="111">
        <v>1</v>
      </c>
      <c r="B7" s="111">
        <v>2</v>
      </c>
      <c r="C7" s="111">
        <v>3</v>
      </c>
      <c r="D7" s="111">
        <v>4</v>
      </c>
      <c r="E7" s="111">
        <v>5</v>
      </c>
      <c r="F7" s="111">
        <v>6</v>
      </c>
      <c r="G7" s="111" t="s">
        <v>475</v>
      </c>
      <c r="H7" s="111" t="s">
        <v>476</v>
      </c>
      <c r="I7" s="111">
        <v>9</v>
      </c>
      <c r="J7" s="111">
        <v>10</v>
      </c>
      <c r="K7" s="111">
        <v>11</v>
      </c>
      <c r="L7" s="111">
        <v>12</v>
      </c>
      <c r="M7" s="111" t="s">
        <v>477</v>
      </c>
      <c r="N7" s="111">
        <v>14</v>
      </c>
      <c r="O7" s="111">
        <v>15</v>
      </c>
      <c r="P7" s="111">
        <v>16</v>
      </c>
      <c r="Q7" s="111">
        <v>17</v>
      </c>
      <c r="R7" s="111">
        <v>18</v>
      </c>
      <c r="S7" s="111" t="s">
        <v>235</v>
      </c>
      <c r="T7" s="111">
        <v>20</v>
      </c>
      <c r="U7" s="111">
        <v>21</v>
      </c>
      <c r="V7" s="111">
        <v>22</v>
      </c>
      <c r="W7" s="111">
        <v>23</v>
      </c>
      <c r="X7" s="111">
        <v>24</v>
      </c>
    </row>
    <row r="8" ht="22.5" customHeight="1" spans="1:24">
      <c r="A8" s="112" t="s">
        <v>218</v>
      </c>
      <c r="B8" s="113"/>
      <c r="C8" s="113"/>
      <c r="D8" s="113"/>
      <c r="E8" s="113"/>
      <c r="F8" s="113"/>
      <c r="G8" s="114"/>
      <c r="H8" s="114"/>
      <c r="I8" s="114"/>
      <c r="J8" s="114"/>
      <c r="K8" s="114"/>
      <c r="L8" s="114"/>
      <c r="M8" s="114"/>
      <c r="N8" s="114"/>
      <c r="O8" s="114"/>
      <c r="P8" s="114"/>
      <c r="Q8" s="114"/>
      <c r="R8" s="114"/>
      <c r="S8" s="114"/>
      <c r="T8" s="114"/>
      <c r="U8" s="96"/>
      <c r="V8" s="96"/>
      <c r="W8" s="96" t="s">
        <v>469</v>
      </c>
      <c r="X8" s="96" t="s">
        <v>469</v>
      </c>
    </row>
    <row r="9" ht="22.5" customHeight="1" spans="1:24">
      <c r="A9" s="115" t="s">
        <v>468</v>
      </c>
      <c r="B9" s="115"/>
      <c r="C9" s="115"/>
      <c r="D9" s="115"/>
      <c r="E9" s="115"/>
      <c r="F9" s="115"/>
      <c r="G9" s="116"/>
      <c r="H9" s="116"/>
      <c r="I9" s="116"/>
      <c r="J9" s="116"/>
      <c r="K9" s="123"/>
      <c r="L9" s="116"/>
      <c r="M9" s="116"/>
      <c r="N9" s="116"/>
      <c r="O9" s="116"/>
      <c r="P9" s="116"/>
      <c r="Q9" s="116"/>
      <c r="R9" s="116"/>
      <c r="S9" s="116"/>
      <c r="T9" s="116"/>
      <c r="U9" s="116"/>
      <c r="V9" s="116"/>
      <c r="W9" s="123"/>
      <c r="X9" s="116"/>
    </row>
    <row r="10" ht="22.5" customHeight="1" spans="1:4">
      <c r="A10" s="39" t="s">
        <v>219</v>
      </c>
      <c r="D10" s="31"/>
    </row>
    <row r="11" customHeight="1" spans="4:4">
      <c r="D11" s="31"/>
    </row>
    <row r="21" customHeight="1" spans="4:4">
      <c r="D21" s="31"/>
    </row>
    <row r="34" customHeight="1" spans="2:2">
      <c r="B34" s="31"/>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9:F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R37"/>
  <sheetViews>
    <sheetView showZeros="0" view="pageBreakPreview" zoomScaleNormal="100" workbookViewId="0">
      <pane xSplit="1" ySplit="6" topLeftCell="B7" activePane="bottomRight" state="frozen"/>
      <selection/>
      <selection pane="topRight"/>
      <selection pane="bottomLeft"/>
      <selection pane="bottomRight" activeCell="D20" sqref="D20"/>
    </sheetView>
  </sheetViews>
  <sheetFormatPr defaultColWidth="9.14285714285714" defaultRowHeight="14.25" customHeight="1"/>
  <cols>
    <col min="1" max="1" width="37.7142857142857" style="40" customWidth="1"/>
    <col min="2" max="2" width="29.2857142857143" style="40" customWidth="1"/>
    <col min="3" max="6" width="13.4285714285714" style="40" customWidth="1"/>
    <col min="7" max="7" width="11.2857142857143" style="40" customWidth="1"/>
    <col min="8" max="18" width="10.2857142857143" style="40" customWidth="1"/>
    <col min="19" max="16384" width="9.14285714285714" style="64"/>
  </cols>
  <sheetData>
    <row r="1" s="62" customFormat="1" ht="13.5" customHeight="1" spans="1:18">
      <c r="A1" s="78"/>
      <c r="B1" s="78"/>
      <c r="C1" s="78"/>
      <c r="D1" s="78"/>
      <c r="E1" s="79"/>
      <c r="F1" s="79"/>
      <c r="G1" s="79"/>
      <c r="H1" s="80"/>
      <c r="I1" s="80"/>
      <c r="J1" s="80"/>
      <c r="K1" s="80"/>
      <c r="L1" s="80"/>
      <c r="M1" s="80"/>
      <c r="N1" s="80"/>
      <c r="O1" s="80"/>
      <c r="P1" s="80"/>
      <c r="Q1" s="80"/>
      <c r="R1" s="80"/>
    </row>
    <row r="2" s="62" customFormat="1" ht="35.1" customHeight="1" spans="1:18">
      <c r="A2" s="81" t="s">
        <v>16</v>
      </c>
      <c r="B2" s="81"/>
      <c r="C2" s="66"/>
      <c r="D2" s="66"/>
      <c r="E2" s="66"/>
      <c r="F2" s="66"/>
      <c r="G2" s="66"/>
      <c r="H2" s="66"/>
      <c r="I2" s="66"/>
      <c r="J2" s="66"/>
      <c r="K2" s="66"/>
      <c r="L2" s="66"/>
      <c r="M2" s="66"/>
      <c r="N2" s="66"/>
      <c r="O2" s="66"/>
      <c r="P2" s="66"/>
      <c r="Q2" s="66"/>
      <c r="R2" s="66"/>
    </row>
    <row r="3" s="63" customFormat="1" ht="24" customHeight="1" spans="1:18">
      <c r="A3" s="82" t="str">
        <f>"单位名称："&amp;封面!$A$2</f>
        <v>单位名称：云龙县白石中心卫生院</v>
      </c>
      <c r="B3" s="82"/>
      <c r="C3" s="83"/>
      <c r="D3" s="83"/>
      <c r="E3" s="83"/>
      <c r="F3" s="84"/>
      <c r="G3" s="84"/>
      <c r="H3" s="85"/>
      <c r="I3" s="85"/>
      <c r="J3" s="85"/>
      <c r="K3" s="85"/>
      <c r="L3" s="85"/>
      <c r="M3" s="99"/>
      <c r="N3" s="99"/>
      <c r="O3" s="100"/>
      <c r="P3" s="100"/>
      <c r="Q3" s="99"/>
      <c r="R3" s="100" t="s">
        <v>21</v>
      </c>
    </row>
    <row r="4" ht="19.5" customHeight="1" spans="1:18">
      <c r="A4" s="70" t="s">
        <v>356</v>
      </c>
      <c r="B4" s="86" t="s">
        <v>192</v>
      </c>
      <c r="C4" s="70" t="s">
        <v>491</v>
      </c>
      <c r="D4" s="70"/>
      <c r="E4" s="70"/>
      <c r="F4" s="70"/>
      <c r="G4" s="87" t="s">
        <v>492</v>
      </c>
      <c r="H4" s="88"/>
      <c r="I4" s="88"/>
      <c r="J4" s="88"/>
      <c r="K4" s="88"/>
      <c r="L4" s="88"/>
      <c r="M4" s="88"/>
      <c r="N4" s="88"/>
      <c r="O4" s="88"/>
      <c r="P4" s="88"/>
      <c r="Q4" s="88"/>
      <c r="R4" s="88"/>
    </row>
    <row r="5" ht="40.5" customHeight="1" spans="1:18">
      <c r="A5" s="70"/>
      <c r="B5" s="89"/>
      <c r="C5" s="70" t="s">
        <v>78</v>
      </c>
      <c r="D5" s="69" t="s">
        <v>81</v>
      </c>
      <c r="E5" s="69" t="s">
        <v>82</v>
      </c>
      <c r="F5" s="69" t="s">
        <v>83</v>
      </c>
      <c r="G5" s="90" t="s">
        <v>78</v>
      </c>
      <c r="H5" s="91" t="s">
        <v>493</v>
      </c>
      <c r="I5" s="91" t="s">
        <v>494</v>
      </c>
      <c r="J5" s="91" t="s">
        <v>495</v>
      </c>
      <c r="K5" s="91" t="s">
        <v>496</v>
      </c>
      <c r="L5" s="91" t="s">
        <v>497</v>
      </c>
      <c r="M5" s="91" t="s">
        <v>498</v>
      </c>
      <c r="N5" s="91" t="s">
        <v>499</v>
      </c>
      <c r="O5" s="91" t="s">
        <v>500</v>
      </c>
      <c r="P5" s="91" t="s">
        <v>501</v>
      </c>
      <c r="Q5" s="91" t="s">
        <v>502</v>
      </c>
      <c r="R5" s="91" t="s">
        <v>503</v>
      </c>
    </row>
    <row r="6" ht="19.5" customHeight="1" spans="1:18">
      <c r="A6" s="92">
        <v>1</v>
      </c>
      <c r="B6" s="92">
        <v>2</v>
      </c>
      <c r="C6" s="92" t="s">
        <v>504</v>
      </c>
      <c r="D6" s="93">
        <v>4</v>
      </c>
      <c r="E6" s="92">
        <v>5</v>
      </c>
      <c r="F6" s="92">
        <v>6</v>
      </c>
      <c r="G6" s="94" t="s">
        <v>505</v>
      </c>
      <c r="H6" s="93">
        <v>8</v>
      </c>
      <c r="I6" s="93">
        <v>9</v>
      </c>
      <c r="J6" s="93">
        <v>10</v>
      </c>
      <c r="K6" s="93">
        <v>11</v>
      </c>
      <c r="L6" s="93">
        <v>12</v>
      </c>
      <c r="M6" s="93">
        <v>13</v>
      </c>
      <c r="N6" s="93">
        <v>14</v>
      </c>
      <c r="O6" s="93">
        <v>15</v>
      </c>
      <c r="P6" s="93">
        <v>16</v>
      </c>
      <c r="Q6" s="93">
        <v>17</v>
      </c>
      <c r="R6" s="93">
        <v>18</v>
      </c>
    </row>
    <row r="7" ht="19.5" customHeight="1" spans="1:18">
      <c r="A7" s="95" t="s">
        <v>218</v>
      </c>
      <c r="B7" s="71"/>
      <c r="C7" s="96" t="s">
        <v>469</v>
      </c>
      <c r="D7" s="96" t="s">
        <v>469</v>
      </c>
      <c r="E7" s="97" t="s">
        <v>469</v>
      </c>
      <c r="F7" s="97" t="s">
        <v>469</v>
      </c>
      <c r="G7" s="97"/>
      <c r="H7" s="96" t="s">
        <v>469</v>
      </c>
      <c r="I7" s="96" t="s">
        <v>469</v>
      </c>
      <c r="J7" s="96" t="s">
        <v>469</v>
      </c>
      <c r="K7" s="96" t="s">
        <v>469</v>
      </c>
      <c r="L7" s="96" t="s">
        <v>469</v>
      </c>
      <c r="M7" s="96" t="s">
        <v>469</v>
      </c>
      <c r="N7" s="96" t="s">
        <v>469</v>
      </c>
      <c r="O7" s="96" t="s">
        <v>469</v>
      </c>
      <c r="P7" s="96" t="s">
        <v>469</v>
      </c>
      <c r="Q7" s="96" t="s">
        <v>469</v>
      </c>
      <c r="R7" s="96" t="s">
        <v>469</v>
      </c>
    </row>
    <row r="8" s="64" customFormat="1" ht="20.25" customHeight="1" spans="1:18">
      <c r="A8" s="39" t="s">
        <v>219</v>
      </c>
      <c r="B8" s="39"/>
      <c r="C8" s="40"/>
      <c r="D8" s="40"/>
      <c r="E8" s="40"/>
      <c r="F8" s="40"/>
      <c r="G8" s="40"/>
      <c r="H8" s="40"/>
      <c r="I8" s="40"/>
      <c r="J8" s="40"/>
      <c r="K8" s="40"/>
      <c r="L8" s="40"/>
      <c r="M8" s="40"/>
      <c r="N8" s="40"/>
      <c r="O8" s="40"/>
      <c r="P8" s="40"/>
      <c r="Q8" s="40"/>
      <c r="R8" s="40"/>
    </row>
    <row r="11" customHeight="1" spans="3:16">
      <c r="C11" s="98"/>
      <c r="D11" s="98"/>
      <c r="E11" s="98"/>
      <c r="F11" s="98"/>
      <c r="G11" s="98"/>
      <c r="H11" s="30"/>
      <c r="I11" s="30"/>
      <c r="J11" s="30"/>
      <c r="K11" s="30"/>
      <c r="L11" s="30"/>
      <c r="M11" s="30"/>
      <c r="N11" s="30"/>
      <c r="O11" s="30"/>
      <c r="P11" s="30"/>
    </row>
    <row r="13" customHeight="1" spans="4:4">
      <c r="D13" s="31"/>
    </row>
    <row r="14" customHeight="1" spans="4:4">
      <c r="D14" s="31"/>
    </row>
    <row r="24" customHeight="1" spans="4:4">
      <c r="D24" s="31"/>
    </row>
    <row r="37" customHeight="1" spans="2:2">
      <c r="B37" s="31"/>
    </row>
  </sheetData>
  <sheetProtection formatCells="0" formatColumns="0" formatRows="0" insertRows="0" insertColumns="0" insertHyperlinks="0" deleteColumns="0" deleteRows="0" sort="0" autoFilter="0" pivotTables="0"/>
  <mergeCells count="7">
    <mergeCell ref="A2:R2"/>
    <mergeCell ref="A3:L3"/>
    <mergeCell ref="O3:P3"/>
    <mergeCell ref="C4:F4"/>
    <mergeCell ref="G4:R4"/>
    <mergeCell ref="A4:A5"/>
    <mergeCell ref="B4:B5"/>
  </mergeCells>
  <printOptions horizontalCentered="1"/>
  <pageMargins left="0.393700787401575" right="0.393700787401575" top="0.511811023622047" bottom="0.511811023622047" header="0.31496062992126" footer="0.31496062992126"/>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T37"/>
  <sheetViews>
    <sheetView showZeros="0" view="pageBreakPreview" zoomScaleNormal="100" workbookViewId="0">
      <pane xSplit="1" ySplit="5" topLeftCell="B6" activePane="bottomRight" state="frozen"/>
      <selection/>
      <selection pane="topRight"/>
      <selection pane="bottomLeft"/>
      <selection pane="bottomRight" activeCell="F29" sqref="F29"/>
    </sheetView>
  </sheetViews>
  <sheetFormatPr defaultColWidth="9.14285714285714" defaultRowHeight="12"/>
  <cols>
    <col min="1" max="1" width="28.1428571428571" style="39" customWidth="1"/>
    <col min="2" max="2" width="17.7142857142857" style="39" customWidth="1"/>
    <col min="3" max="3" width="29" style="39" customWidth="1"/>
    <col min="4" max="6" width="17.7142857142857" style="39" customWidth="1"/>
    <col min="7" max="7" width="17.7142857142857" style="64" customWidth="1"/>
    <col min="8" max="8" width="17.7142857142857" style="39" customWidth="1"/>
    <col min="9" max="10" width="17.7142857142857" style="64" customWidth="1"/>
    <col min="11" max="11" width="17.7142857142857" style="39" customWidth="1"/>
    <col min="12" max="16384" width="9.14285714285714" style="64"/>
  </cols>
  <sheetData>
    <row r="1" s="62" customFormat="1" customHeight="1" spans="1:11">
      <c r="A1" s="65"/>
      <c r="B1" s="65"/>
      <c r="C1" s="65"/>
      <c r="D1" s="65"/>
      <c r="E1" s="65"/>
      <c r="F1" s="65"/>
      <c r="H1" s="65"/>
      <c r="K1" s="76"/>
    </row>
    <row r="2" s="62" customFormat="1" ht="36" customHeight="1" spans="1:11">
      <c r="A2" s="66" t="s">
        <v>17</v>
      </c>
      <c r="B2" s="66"/>
      <c r="C2" s="66"/>
      <c r="D2" s="66"/>
      <c r="E2" s="66"/>
      <c r="F2" s="66"/>
      <c r="G2" s="66"/>
      <c r="H2" s="66"/>
      <c r="I2" s="66"/>
      <c r="J2" s="66"/>
      <c r="K2" s="66"/>
    </row>
    <row r="3" s="63" customFormat="1" ht="24" customHeight="1" spans="1:11">
      <c r="A3" s="67" t="str">
        <f>"单位名称："&amp;封面!$A$2</f>
        <v>单位名称：云龙县白石中心卫生院</v>
      </c>
      <c r="B3" s="67"/>
      <c r="C3" s="68"/>
      <c r="D3" s="68"/>
      <c r="E3" s="68"/>
      <c r="F3" s="68"/>
      <c r="H3" s="68"/>
      <c r="K3" s="68"/>
    </row>
    <row r="4" ht="44.25" customHeight="1" spans="1:11">
      <c r="A4" s="69" t="s">
        <v>356</v>
      </c>
      <c r="B4" s="69" t="s">
        <v>221</v>
      </c>
      <c r="C4" s="69" t="s">
        <v>357</v>
      </c>
      <c r="D4" s="69" t="s">
        <v>358</v>
      </c>
      <c r="E4" s="69" t="s">
        <v>359</v>
      </c>
      <c r="F4" s="69" t="s">
        <v>360</v>
      </c>
      <c r="G4" s="70" t="s">
        <v>361</v>
      </c>
      <c r="H4" s="69" t="s">
        <v>362</v>
      </c>
      <c r="I4" s="70" t="s">
        <v>363</v>
      </c>
      <c r="J4" s="70" t="s">
        <v>364</v>
      </c>
      <c r="K4" s="69" t="s">
        <v>365</v>
      </c>
    </row>
    <row r="5" ht="14.25" customHeight="1" spans="1:11">
      <c r="A5" s="69">
        <v>1</v>
      </c>
      <c r="B5" s="69">
        <v>2</v>
      </c>
      <c r="C5" s="69">
        <v>3</v>
      </c>
      <c r="D5" s="69">
        <v>4</v>
      </c>
      <c r="E5" s="69">
        <v>5</v>
      </c>
      <c r="F5" s="69">
        <v>6</v>
      </c>
      <c r="G5" s="69">
        <v>7</v>
      </c>
      <c r="H5" s="69">
        <v>8</v>
      </c>
      <c r="I5" s="69">
        <v>9</v>
      </c>
      <c r="J5" s="69">
        <v>10</v>
      </c>
      <c r="K5" s="69">
        <v>11</v>
      </c>
    </row>
    <row r="6" ht="30" customHeight="1" spans="1:11">
      <c r="A6" s="51" t="s">
        <v>218</v>
      </c>
      <c r="B6" s="71"/>
      <c r="C6" s="71"/>
      <c r="D6" s="71"/>
      <c r="E6" s="71"/>
      <c r="F6" s="71"/>
      <c r="G6" s="72"/>
      <c r="H6" s="71"/>
      <c r="I6" s="72"/>
      <c r="J6" s="72"/>
      <c r="K6" s="71"/>
    </row>
    <row r="7" ht="17.25" customHeight="1" spans="1:20">
      <c r="A7" s="73" t="s">
        <v>219</v>
      </c>
      <c r="B7" s="74"/>
      <c r="C7" s="74"/>
      <c r="D7" s="74"/>
      <c r="E7" s="74"/>
      <c r="F7" s="74"/>
      <c r="G7" s="74"/>
      <c r="H7" s="75"/>
      <c r="I7" s="77"/>
      <c r="J7" s="77"/>
      <c r="K7" s="75"/>
      <c r="L7" s="31"/>
      <c r="M7" s="31"/>
      <c r="N7" s="31"/>
      <c r="O7" s="31"/>
      <c r="P7" s="31"/>
      <c r="Q7" s="31"/>
      <c r="R7" s="31"/>
      <c r="S7" s="31"/>
      <c r="T7" s="31"/>
    </row>
    <row r="11" ht="13.5" spans="3:16">
      <c r="C11" s="31"/>
      <c r="D11" s="31"/>
      <c r="E11" s="31"/>
      <c r="F11" s="31"/>
      <c r="G11" s="31"/>
      <c r="H11" s="31"/>
      <c r="I11" s="31"/>
      <c r="J11" s="31"/>
      <c r="K11" s="31"/>
      <c r="L11" s="31"/>
      <c r="M11" s="31"/>
      <c r="N11" s="31"/>
      <c r="O11" s="31"/>
      <c r="P11" s="31"/>
    </row>
    <row r="13" ht="13.5" spans="4:4">
      <c r="D13" s="31"/>
    </row>
    <row r="14" ht="13.5" spans="4:4">
      <c r="D14" s="31"/>
    </row>
    <row r="24" ht="13.5" spans="4:4">
      <c r="D24" s="31"/>
    </row>
    <row r="37" ht="13.5" spans="2:2">
      <c r="B37" s="31"/>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P37"/>
  <sheetViews>
    <sheetView showZeros="0" view="pageBreakPreview" zoomScaleNormal="115" workbookViewId="0">
      <pane xSplit="1" ySplit="6" topLeftCell="B7" activePane="bottomRight" state="frozen"/>
      <selection/>
      <selection pane="topRight"/>
      <selection pane="bottomLeft"/>
      <selection pane="bottomRight" activeCell="A8" sqref="$A8:$XFD8"/>
    </sheetView>
  </sheetViews>
  <sheetFormatPr defaultColWidth="9.14285714285714" defaultRowHeight="12"/>
  <cols>
    <col min="1" max="5" width="31.4285714285714" style="32" customWidth="1"/>
    <col min="6" max="8" width="16.7142857142857" style="32" customWidth="1"/>
    <col min="9" max="16384" width="9.14285714285714" style="32"/>
  </cols>
  <sheetData>
    <row r="1" s="43" customFormat="1" spans="8:8">
      <c r="H1" s="44"/>
    </row>
    <row r="2" s="43" customFormat="1" ht="27" spans="1:8">
      <c r="A2" s="45" t="s">
        <v>18</v>
      </c>
      <c r="B2" s="45"/>
      <c r="C2" s="45"/>
      <c r="D2" s="45"/>
      <c r="E2" s="45"/>
      <c r="F2" s="45"/>
      <c r="G2" s="45"/>
      <c r="H2" s="45"/>
    </row>
    <row r="3" s="43" customFormat="1" ht="24" customHeight="1" spans="1:8">
      <c r="A3" s="46" t="str">
        <f>"单位名称："&amp;封面!$A$2</f>
        <v>单位名称：云龙县白石中心卫生院</v>
      </c>
      <c r="B3" s="46"/>
      <c r="G3" s="47" t="s">
        <v>21</v>
      </c>
      <c r="H3" s="47"/>
    </row>
    <row r="4" ht="18" customHeight="1" spans="1:8">
      <c r="A4" s="48" t="s">
        <v>220</v>
      </c>
      <c r="B4" s="48" t="s">
        <v>506</v>
      </c>
      <c r="C4" s="48" t="s">
        <v>507</v>
      </c>
      <c r="D4" s="48" t="s">
        <v>508</v>
      </c>
      <c r="E4" s="48" t="s">
        <v>509</v>
      </c>
      <c r="F4" s="48" t="s">
        <v>510</v>
      </c>
      <c r="G4" s="48"/>
      <c r="H4" s="48"/>
    </row>
    <row r="5" ht="18" customHeight="1" spans="1:8">
      <c r="A5" s="48"/>
      <c r="B5" s="48"/>
      <c r="C5" s="48"/>
      <c r="D5" s="48"/>
      <c r="E5" s="48"/>
      <c r="F5" s="49" t="s">
        <v>473</v>
      </c>
      <c r="G5" s="49" t="s">
        <v>511</v>
      </c>
      <c r="H5" s="49" t="s">
        <v>512</v>
      </c>
    </row>
    <row r="6" ht="21" customHeight="1" spans="1:8">
      <c r="A6" s="50">
        <v>1</v>
      </c>
      <c r="B6" s="50">
        <v>2</v>
      </c>
      <c r="C6" s="50">
        <v>3</v>
      </c>
      <c r="D6" s="50">
        <v>4</v>
      </c>
      <c r="E6" s="50">
        <v>5</v>
      </c>
      <c r="F6" s="50">
        <v>6</v>
      </c>
      <c r="G6" s="50">
        <v>7</v>
      </c>
      <c r="H6" s="50">
        <v>8</v>
      </c>
    </row>
    <row r="7" ht="30" customHeight="1" spans="1:8">
      <c r="A7" s="51" t="s">
        <v>218</v>
      </c>
      <c r="B7" s="52"/>
      <c r="C7" s="52"/>
      <c r="D7" s="52"/>
      <c r="E7" s="52"/>
      <c r="F7" s="53"/>
      <c r="G7" s="53"/>
      <c r="H7" s="54"/>
    </row>
    <row r="8" ht="30" customHeight="1" spans="1:8">
      <c r="A8" s="55" t="s">
        <v>78</v>
      </c>
      <c r="B8" s="56"/>
      <c r="C8" s="56"/>
      <c r="D8" s="56"/>
      <c r="E8" s="56"/>
      <c r="F8" s="56"/>
      <c r="G8" s="57"/>
      <c r="H8" s="54"/>
    </row>
    <row r="9" ht="22.5" customHeight="1" spans="1:2">
      <c r="A9" s="39" t="s">
        <v>219</v>
      </c>
      <c r="B9" s="40"/>
    </row>
    <row r="11" ht="13.5" spans="3:16">
      <c r="C11" s="58"/>
      <c r="D11" s="58"/>
      <c r="E11" s="58"/>
      <c r="F11" s="59"/>
      <c r="G11" s="59"/>
      <c r="H11" s="60"/>
      <c r="I11" s="31"/>
      <c r="J11" s="31"/>
      <c r="K11" s="31"/>
      <c r="L11" s="31"/>
      <c r="M11" s="31"/>
      <c r="N11" s="31"/>
      <c r="O11" s="31"/>
      <c r="P11" s="31"/>
    </row>
    <row r="12" spans="3:10">
      <c r="C12" s="61"/>
      <c r="D12" s="61"/>
      <c r="E12" s="61"/>
      <c r="F12" s="61"/>
      <c r="G12" s="61"/>
      <c r="H12" s="61"/>
      <c r="I12" s="61"/>
      <c r="J12" s="61"/>
    </row>
    <row r="13" ht="13.5" spans="3:10">
      <c r="C13" s="61"/>
      <c r="D13" s="31"/>
      <c r="E13" s="61"/>
      <c r="F13" s="61"/>
      <c r="G13" s="61"/>
      <c r="H13" s="61"/>
      <c r="I13" s="61"/>
      <c r="J13" s="61"/>
    </row>
    <row r="14" ht="13.5" spans="3:10">
      <c r="C14" s="61"/>
      <c r="D14" s="31"/>
      <c r="E14" s="61"/>
      <c r="F14" s="61"/>
      <c r="G14" s="61"/>
      <c r="H14" s="61"/>
      <c r="I14" s="61"/>
      <c r="J14" s="61"/>
    </row>
    <row r="15" spans="3:10">
      <c r="C15" s="61"/>
      <c r="D15" s="61"/>
      <c r="E15" s="61"/>
      <c r="F15" s="61"/>
      <c r="G15" s="61"/>
      <c r="H15" s="61"/>
      <c r="I15" s="61"/>
      <c r="J15" s="61"/>
    </row>
    <row r="16" spans="3:10">
      <c r="C16" s="61"/>
      <c r="D16" s="61"/>
      <c r="E16" s="61"/>
      <c r="F16" s="61"/>
      <c r="G16" s="61"/>
      <c r="H16" s="61"/>
      <c r="I16" s="61"/>
      <c r="J16" s="61"/>
    </row>
    <row r="17" spans="3:10">
      <c r="C17" s="61"/>
      <c r="D17" s="61"/>
      <c r="E17" s="61"/>
      <c r="F17" s="61"/>
      <c r="G17" s="61"/>
      <c r="H17" s="61"/>
      <c r="I17" s="61"/>
      <c r="J17" s="61"/>
    </row>
    <row r="18" spans="3:10">
      <c r="C18" s="61"/>
      <c r="D18" s="61"/>
      <c r="E18" s="61"/>
      <c r="F18" s="61"/>
      <c r="G18" s="61"/>
      <c r="H18" s="61"/>
      <c r="I18" s="61"/>
      <c r="J18" s="61"/>
    </row>
    <row r="19" spans="3:10">
      <c r="C19" s="61"/>
      <c r="D19" s="61"/>
      <c r="E19" s="61"/>
      <c r="F19" s="61"/>
      <c r="G19" s="61"/>
      <c r="H19" s="61"/>
      <c r="I19" s="61"/>
      <c r="J19" s="61"/>
    </row>
    <row r="20" spans="3:10">
      <c r="C20" s="61"/>
      <c r="D20" s="61"/>
      <c r="E20" s="61"/>
      <c r="F20" s="61"/>
      <c r="G20" s="61"/>
      <c r="H20" s="61"/>
      <c r="I20" s="61"/>
      <c r="J20" s="61"/>
    </row>
    <row r="24" ht="13.5" spans="4:4">
      <c r="D24" s="31"/>
    </row>
    <row r="37" ht="13.5" spans="2:2">
      <c r="B37" s="31"/>
    </row>
  </sheetData>
  <sheetProtection formatCells="0" formatColumns="0" formatRows="0" insertRows="0" insertColumns="0" insertHyperlinks="0" deleteColumns="0" deleteRows="0" sort="0" autoFilter="0" pivotTables="0"/>
  <mergeCells count="9">
    <mergeCell ref="A2:H2"/>
    <mergeCell ref="G3:H3"/>
    <mergeCell ref="F4:H4"/>
    <mergeCell ref="A8:G8"/>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34"/>
  <sheetViews>
    <sheetView showZeros="0" view="pageBreakPreview" zoomScaleNormal="100" workbookViewId="0">
      <pane xSplit="1" ySplit="6" topLeftCell="B7" activePane="bottomRight" state="frozen"/>
      <selection/>
      <selection pane="topRight"/>
      <selection pane="bottomLeft"/>
      <selection pane="bottomRight" activeCell="F20" sqref="F20"/>
    </sheetView>
  </sheetViews>
  <sheetFormatPr defaultColWidth="9.14285714285714" defaultRowHeight="14.25" customHeight="1"/>
  <cols>
    <col min="1" max="1" width="18.2857142857143" style="1" customWidth="1"/>
    <col min="2" max="2" width="31.847619047619" style="1" customWidth="1"/>
    <col min="3" max="3" width="23.84761904761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6384" width="9.14285714285714" style="1"/>
  </cols>
  <sheetData>
    <row r="1" ht="13.5" customHeight="1" spans="4:11">
      <c r="D1" s="2"/>
      <c r="E1" s="2"/>
      <c r="F1" s="2"/>
      <c r="G1" s="2"/>
      <c r="H1" s="3"/>
      <c r="I1" s="3"/>
      <c r="J1" s="3"/>
      <c r="K1" s="4"/>
    </row>
    <row r="2" ht="27" customHeight="1" spans="1:11">
      <c r="A2" s="5" t="s">
        <v>19</v>
      </c>
      <c r="B2" s="5"/>
      <c r="C2" s="5"/>
      <c r="D2" s="5"/>
      <c r="E2" s="5"/>
      <c r="F2" s="5"/>
      <c r="G2" s="5"/>
      <c r="H2" s="5"/>
      <c r="I2" s="5"/>
      <c r="J2" s="5"/>
      <c r="K2" s="5"/>
    </row>
    <row r="3" ht="22.5" customHeight="1" spans="1:11">
      <c r="A3" s="6" t="str">
        <f>"单位名称："&amp;封面!$A$2</f>
        <v>单位名称：云龙县白石中心卫生院</v>
      </c>
      <c r="B3" s="7"/>
      <c r="C3" s="7"/>
      <c r="D3" s="7"/>
      <c r="E3" s="7"/>
      <c r="F3" s="7"/>
      <c r="G3" s="7"/>
      <c r="H3" s="7"/>
      <c r="I3" s="7"/>
      <c r="J3" s="7"/>
      <c r="K3" s="9" t="s">
        <v>21</v>
      </c>
    </row>
    <row r="4" ht="35.25" customHeight="1" spans="1:11">
      <c r="A4" s="10" t="s">
        <v>289</v>
      </c>
      <c r="B4" s="10" t="s">
        <v>222</v>
      </c>
      <c r="C4" s="10" t="s">
        <v>290</v>
      </c>
      <c r="D4" s="11" t="s">
        <v>223</v>
      </c>
      <c r="E4" s="11" t="s">
        <v>224</v>
      </c>
      <c r="F4" s="11" t="s">
        <v>291</v>
      </c>
      <c r="G4" s="11" t="s">
        <v>292</v>
      </c>
      <c r="H4" s="12" t="s">
        <v>513</v>
      </c>
      <c r="I4" s="12"/>
      <c r="J4" s="12"/>
      <c r="K4" s="12"/>
    </row>
    <row r="5" ht="35.25" customHeight="1" spans="1:11">
      <c r="A5" s="10"/>
      <c r="B5" s="10"/>
      <c r="C5" s="10"/>
      <c r="D5" s="11"/>
      <c r="E5" s="11"/>
      <c r="F5" s="11"/>
      <c r="G5" s="11"/>
      <c r="H5" s="12" t="s">
        <v>78</v>
      </c>
      <c r="I5" s="11" t="s">
        <v>81</v>
      </c>
      <c r="J5" s="11" t="s">
        <v>82</v>
      </c>
      <c r="K5" s="11" t="s">
        <v>83</v>
      </c>
    </row>
    <row r="6" ht="15.95" customHeight="1" spans="1:11">
      <c r="A6" s="33">
        <v>1</v>
      </c>
      <c r="B6" s="33">
        <v>2</v>
      </c>
      <c r="C6" s="33">
        <v>3</v>
      </c>
      <c r="D6" s="33">
        <v>4</v>
      </c>
      <c r="E6" s="33">
        <v>5</v>
      </c>
      <c r="F6" s="33">
        <v>6</v>
      </c>
      <c r="G6" s="33">
        <v>7</v>
      </c>
      <c r="H6" s="33">
        <v>8</v>
      </c>
      <c r="I6" s="33">
        <v>9</v>
      </c>
      <c r="J6" s="41">
        <v>10</v>
      </c>
      <c r="K6" s="41">
        <v>11</v>
      </c>
    </row>
    <row r="7" ht="35.25" customHeight="1" spans="1:11">
      <c r="A7" s="13" t="s">
        <v>218</v>
      </c>
      <c r="B7" s="34" t="s">
        <v>469</v>
      </c>
      <c r="C7" s="35"/>
      <c r="D7" s="35"/>
      <c r="E7" s="35"/>
      <c r="F7" s="35"/>
      <c r="G7" s="35"/>
      <c r="H7" s="36" t="s">
        <v>469</v>
      </c>
      <c r="I7" s="36" t="s">
        <v>469</v>
      </c>
      <c r="J7" s="36" t="s">
        <v>469</v>
      </c>
      <c r="K7" s="36"/>
    </row>
    <row r="8" ht="35.25" customHeight="1" spans="1:11">
      <c r="A8" s="37" t="s">
        <v>78</v>
      </c>
      <c r="B8" s="38"/>
      <c r="C8" s="38"/>
      <c r="D8" s="38"/>
      <c r="E8" s="38"/>
      <c r="F8" s="38"/>
      <c r="G8" s="38"/>
      <c r="H8" s="38"/>
      <c r="I8" s="38"/>
      <c r="J8" s="38"/>
      <c r="K8" s="42"/>
    </row>
    <row r="9" s="32" customFormat="1" ht="29.25" customHeight="1" spans="1:2">
      <c r="A9" s="39" t="s">
        <v>219</v>
      </c>
      <c r="B9" s="40"/>
    </row>
    <row r="10" customHeight="1" spans="4:4">
      <c r="D10" s="31"/>
    </row>
    <row r="11" customHeight="1" spans="4:4">
      <c r="D11" s="31"/>
    </row>
    <row r="21" customHeight="1" spans="4:4">
      <c r="D21" s="31"/>
    </row>
    <row r="34" customHeight="1" spans="2:2">
      <c r="B34" s="31"/>
    </row>
  </sheetData>
  <mergeCells count="10">
    <mergeCell ref="A2:K2"/>
    <mergeCell ref="H4:K4"/>
    <mergeCell ref="A8:K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workbookViewId="0">
      <selection activeCell="A19" sqref="A19"/>
    </sheetView>
  </sheetViews>
  <sheetFormatPr defaultColWidth="0" defaultRowHeight="15" zeroHeight="1"/>
  <cols>
    <col min="1" max="1" width="75.7142857142857" style="290" customWidth="1"/>
    <col min="2" max="16384" width="9.14285714285714" style="291" hidden="1"/>
  </cols>
  <sheetData>
    <row r="1" ht="41.25" customHeight="1" spans="1:1">
      <c r="A1" s="292" t="s">
        <v>2</v>
      </c>
    </row>
    <row r="2" ht="15.75" spans="1:1">
      <c r="A2" s="293"/>
    </row>
    <row r="3" ht="27" customHeight="1" spans="1:1">
      <c r="A3" s="294" t="s">
        <v>3</v>
      </c>
    </row>
    <row r="4" ht="27" customHeight="1" spans="1:1">
      <c r="A4" s="294" t="s">
        <v>4</v>
      </c>
    </row>
    <row r="5" ht="27" customHeight="1" spans="1:1">
      <c r="A5" s="294" t="s">
        <v>5</v>
      </c>
    </row>
    <row r="6" ht="27" customHeight="1" spans="1:1">
      <c r="A6" s="294" t="s">
        <v>6</v>
      </c>
    </row>
    <row r="7" ht="27" customHeight="1" spans="1:1">
      <c r="A7" s="294" t="s">
        <v>7</v>
      </c>
    </row>
    <row r="8" ht="27" customHeight="1" spans="1:1">
      <c r="A8" s="294" t="s">
        <v>8</v>
      </c>
    </row>
    <row r="9" ht="27" customHeight="1" spans="1:1">
      <c r="A9" s="294" t="s">
        <v>9</v>
      </c>
    </row>
    <row r="10" ht="27" customHeight="1" spans="1:1">
      <c r="A10" s="294" t="s">
        <v>10</v>
      </c>
    </row>
    <row r="11" ht="27" customHeight="1" spans="1:1">
      <c r="A11" s="294" t="s">
        <v>11</v>
      </c>
    </row>
    <row r="12" ht="27" customHeight="1" spans="1:1">
      <c r="A12" s="294" t="s">
        <v>12</v>
      </c>
    </row>
    <row r="13" ht="27" customHeight="1" spans="1:1">
      <c r="A13" s="294" t="s">
        <v>13</v>
      </c>
    </row>
    <row r="14" ht="27" customHeight="1" spans="1:1">
      <c r="A14" s="294" t="s">
        <v>14</v>
      </c>
    </row>
    <row r="15" ht="27" customHeight="1" spans="1:1">
      <c r="A15" s="294" t="s">
        <v>15</v>
      </c>
    </row>
    <row r="16" ht="27" customHeight="1" spans="1:1">
      <c r="A16" s="294" t="s">
        <v>16</v>
      </c>
    </row>
    <row r="17" ht="27" customHeight="1" spans="1:1">
      <c r="A17" s="294" t="s">
        <v>17</v>
      </c>
    </row>
    <row r="18" ht="27" customHeight="1" spans="1:1">
      <c r="A18" s="294" t="s">
        <v>18</v>
      </c>
    </row>
    <row r="19" ht="27" customHeight="1" spans="1:1">
      <c r="A19" s="294" t="s">
        <v>19</v>
      </c>
    </row>
    <row r="20" ht="27" customHeight="1" spans="1:1">
      <c r="A20" s="294"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T36"/>
  <sheetViews>
    <sheetView showZeros="0" tabSelected="1" view="pageBreakPreview" zoomScaleNormal="100" workbookViewId="0">
      <pane xSplit="1" ySplit="6" topLeftCell="B7" activePane="bottomRight" state="frozen"/>
      <selection/>
      <selection pane="topRight"/>
      <selection pane="bottomLeft"/>
      <selection pane="bottomRight" activeCell="C8" sqref="C8"/>
    </sheetView>
  </sheetViews>
  <sheetFormatPr defaultColWidth="9.14285714285714" defaultRowHeight="14.25" customHeight="1"/>
  <cols>
    <col min="1" max="2" width="25.4285714285714" style="1" customWidth="1"/>
    <col min="3" max="3" width="29.4285714285714" style="1" customWidth="1"/>
    <col min="4" max="4" width="25.4285714285714" style="1" customWidth="1"/>
    <col min="5" max="5" width="29.4285714285714" style="1" customWidth="1"/>
    <col min="6" max="7" width="25.4285714285714" style="1" customWidth="1"/>
    <col min="8" max="16384" width="9.14285714285714" style="1"/>
  </cols>
  <sheetData>
    <row r="1" ht="13.5" customHeight="1" spans="4:7">
      <c r="D1" s="2"/>
      <c r="E1" s="3"/>
      <c r="F1" s="3"/>
      <c r="G1" s="4"/>
    </row>
    <row r="2" ht="27" customHeight="1" spans="1:7">
      <c r="A2" s="5" t="s">
        <v>20</v>
      </c>
      <c r="B2" s="5"/>
      <c r="C2" s="5"/>
      <c r="D2" s="5"/>
      <c r="E2" s="5"/>
      <c r="F2" s="5"/>
      <c r="G2" s="5"/>
    </row>
    <row r="3" ht="24" customHeight="1" spans="1:7">
      <c r="A3" s="6" t="str">
        <f>"单位名称："&amp;封面!$A$2</f>
        <v>单位名称：云龙县白石中心卫生院</v>
      </c>
      <c r="B3" s="7"/>
      <c r="C3" s="7"/>
      <c r="D3" s="7"/>
      <c r="E3" s="8"/>
      <c r="F3" s="8"/>
      <c r="G3" s="9" t="s">
        <v>21</v>
      </c>
    </row>
    <row r="4" ht="31.5" customHeight="1" spans="1:7">
      <c r="A4" s="10" t="s">
        <v>220</v>
      </c>
      <c r="B4" s="10" t="s">
        <v>289</v>
      </c>
      <c r="C4" s="10" t="s">
        <v>222</v>
      </c>
      <c r="D4" s="11" t="s">
        <v>514</v>
      </c>
      <c r="E4" s="12" t="s">
        <v>81</v>
      </c>
      <c r="F4" s="12"/>
      <c r="G4" s="12"/>
    </row>
    <row r="5" ht="31.5" customHeight="1" spans="1:7">
      <c r="A5" s="10"/>
      <c r="B5" s="10"/>
      <c r="C5" s="10"/>
      <c r="D5" s="11"/>
      <c r="E5" s="12" t="s">
        <v>515</v>
      </c>
      <c r="F5" s="11" t="s">
        <v>516</v>
      </c>
      <c r="G5" s="11" t="s">
        <v>517</v>
      </c>
    </row>
    <row r="6" ht="15" customHeight="1" spans="1:7">
      <c r="A6" s="13">
        <v>1</v>
      </c>
      <c r="B6" s="13">
        <v>2</v>
      </c>
      <c r="C6" s="13">
        <v>3</v>
      </c>
      <c r="D6" s="13">
        <v>4</v>
      </c>
      <c r="E6" s="13">
        <v>5</v>
      </c>
      <c r="F6" s="13">
        <v>6</v>
      </c>
      <c r="G6" s="13">
        <v>7</v>
      </c>
    </row>
    <row r="7" ht="31.5" customHeight="1" spans="1:20">
      <c r="A7" s="14" t="s">
        <v>0</v>
      </c>
      <c r="B7" s="15"/>
      <c r="C7" s="15"/>
      <c r="D7" s="16"/>
      <c r="E7" s="17">
        <v>3000</v>
      </c>
      <c r="F7" s="18"/>
      <c r="G7" s="18"/>
      <c r="H7" s="19"/>
      <c r="I7" s="19"/>
      <c r="J7" s="19"/>
      <c r="K7" s="19"/>
      <c r="L7" s="19"/>
      <c r="M7" s="19"/>
      <c r="N7" s="19"/>
      <c r="O7" s="19"/>
      <c r="P7" s="19"/>
      <c r="Q7" s="19"/>
      <c r="R7" s="19"/>
      <c r="S7" s="19"/>
      <c r="T7" s="19"/>
    </row>
    <row r="8" ht="31.5" customHeight="1" spans="1:7">
      <c r="A8" s="20"/>
      <c r="B8" s="21" t="s">
        <v>328</v>
      </c>
      <c r="C8" s="21" t="s">
        <v>353</v>
      </c>
      <c r="D8" s="22" t="s">
        <v>518</v>
      </c>
      <c r="E8" s="23">
        <v>3000</v>
      </c>
      <c r="F8" s="24"/>
      <c r="G8" s="24"/>
    </row>
    <row r="9" ht="31.5" customHeight="1" spans="1:7">
      <c r="A9" s="25" t="s">
        <v>78</v>
      </c>
      <c r="B9" s="26" t="s">
        <v>469</v>
      </c>
      <c r="C9" s="26"/>
      <c r="D9" s="26"/>
      <c r="E9" s="17">
        <v>3000</v>
      </c>
      <c r="F9" s="27" t="s">
        <v>469</v>
      </c>
      <c r="G9" s="27" t="s">
        <v>469</v>
      </c>
    </row>
    <row r="10" customHeight="1" spans="3:16">
      <c r="C10" s="28"/>
      <c r="D10" s="29"/>
      <c r="E10" s="30"/>
      <c r="F10" s="30"/>
      <c r="G10" s="30"/>
      <c r="H10" s="31"/>
      <c r="I10" s="31"/>
      <c r="J10" s="31"/>
      <c r="K10" s="31"/>
      <c r="L10" s="31"/>
      <c r="M10" s="31"/>
      <c r="N10" s="31"/>
      <c r="O10" s="31"/>
      <c r="P10" s="31"/>
    </row>
    <row r="12" customHeight="1" spans="4:4">
      <c r="D12" s="31"/>
    </row>
    <row r="13" customHeight="1" spans="4:4">
      <c r="D13" s="31"/>
    </row>
    <row r="23" customHeight="1" spans="4:4">
      <c r="D23" s="31"/>
    </row>
    <row r="36" customHeight="1" spans="2:2">
      <c r="B36" s="31"/>
    </row>
  </sheetData>
  <mergeCells count="7">
    <mergeCell ref="A2:G2"/>
    <mergeCell ref="E4:G4"/>
    <mergeCell ref="A9:D9"/>
    <mergeCell ref="A4:A5"/>
    <mergeCell ref="B4:B5"/>
    <mergeCell ref="C4:C5"/>
    <mergeCell ref="D4:D5"/>
  </mergeCells>
  <printOptions horizontalCentered="1"/>
  <pageMargins left="0.385416666666667" right="0.385416666666667" top="0.583333333333333" bottom="0.583333333333333" header="0.5" footer="0.5"/>
  <pageSetup paperSize="9" scale="7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T43"/>
  <sheetViews>
    <sheetView showZeros="0" view="pageBreakPreview" zoomScaleNormal="100" workbookViewId="0">
      <pane xSplit="1" ySplit="6" topLeftCell="B15" activePane="bottomRight" state="frozen"/>
      <selection/>
      <selection pane="topRight"/>
      <selection pane="bottomLeft"/>
      <selection pane="bottomRight" activeCell="A1" sqref="$A1:$XFD1048576"/>
    </sheetView>
  </sheetViews>
  <sheetFormatPr defaultColWidth="0" defaultRowHeight="12" zeroHeight="1"/>
  <cols>
    <col min="1" max="1" width="35.1428571428571" style="267" customWidth="1"/>
    <col min="2" max="2" width="20.7142857142857" style="267" customWidth="1"/>
    <col min="3" max="3" width="35.1428571428571" style="267" customWidth="1"/>
    <col min="4" max="4" width="20.7142857142857" style="267" customWidth="1"/>
    <col min="5" max="16384" width="8" style="171" hidden="1"/>
  </cols>
  <sheetData>
    <row r="1" s="166" customFormat="1" customHeight="1" spans="1:4">
      <c r="A1" s="268"/>
      <c r="B1" s="268"/>
      <c r="C1" s="268"/>
      <c r="D1" s="280"/>
    </row>
    <row r="2" s="279" customFormat="1" ht="36" customHeight="1" spans="1:4">
      <c r="A2" s="173" t="s">
        <v>3</v>
      </c>
      <c r="B2" s="281"/>
      <c r="C2" s="281"/>
      <c r="D2" s="281"/>
    </row>
    <row r="3" s="168" customFormat="1" ht="24" customHeight="1" spans="1:4">
      <c r="A3" s="269" t="str">
        <f>"单位名称："&amp;封面!$A$2</f>
        <v>单位名称：云龙县白石中心卫生院</v>
      </c>
      <c r="B3" s="282"/>
      <c r="C3" s="282"/>
      <c r="D3" s="277" t="s">
        <v>21</v>
      </c>
    </row>
    <row r="4" ht="19.5" customHeight="1" spans="1:4">
      <c r="A4" s="177" t="s">
        <v>22</v>
      </c>
      <c r="B4" s="177"/>
      <c r="C4" s="177" t="s">
        <v>23</v>
      </c>
      <c r="D4" s="177"/>
    </row>
    <row r="5" ht="19.5" customHeight="1" spans="1:4">
      <c r="A5" s="177" t="s">
        <v>24</v>
      </c>
      <c r="B5" s="177" t="s">
        <v>25</v>
      </c>
      <c r="C5" s="177" t="s">
        <v>26</v>
      </c>
      <c r="D5" s="177" t="s">
        <v>25</v>
      </c>
    </row>
    <row r="6" ht="19.5" customHeight="1" spans="1:4">
      <c r="A6" s="177"/>
      <c r="B6" s="177"/>
      <c r="C6" s="177"/>
      <c r="D6" s="177"/>
    </row>
    <row r="7" ht="21.95" customHeight="1" spans="1:4">
      <c r="A7" s="246" t="s">
        <v>27</v>
      </c>
      <c r="B7" s="245">
        <v>2859767.6</v>
      </c>
      <c r="C7" s="246" t="s">
        <v>28</v>
      </c>
      <c r="D7" s="245"/>
    </row>
    <row r="8" ht="21.95" customHeight="1" spans="1:20">
      <c r="A8" s="283" t="s">
        <v>29</v>
      </c>
      <c r="B8" s="243"/>
      <c r="C8" s="284" t="s">
        <v>30</v>
      </c>
      <c r="D8" s="243"/>
      <c r="E8" s="275"/>
      <c r="F8" s="275"/>
      <c r="G8" s="275"/>
      <c r="H8" s="275"/>
      <c r="I8" s="275"/>
      <c r="J8" s="275"/>
      <c r="K8" s="275"/>
      <c r="L8" s="275"/>
      <c r="M8" s="275"/>
      <c r="N8" s="275"/>
      <c r="O8" s="275"/>
      <c r="P8" s="275"/>
      <c r="Q8" s="275"/>
      <c r="R8" s="275"/>
      <c r="S8" s="275"/>
      <c r="T8" s="275"/>
    </row>
    <row r="9" ht="21.95" customHeight="1" spans="1:4">
      <c r="A9" s="246"/>
      <c r="B9" s="245"/>
      <c r="C9" s="246" t="s">
        <v>31</v>
      </c>
      <c r="D9" s="245"/>
    </row>
    <row r="10" ht="21.95" customHeight="1" spans="1:4">
      <c r="A10" s="246" t="s">
        <v>32</v>
      </c>
      <c r="B10" s="245"/>
      <c r="C10" s="246" t="s">
        <v>33</v>
      </c>
      <c r="D10" s="245"/>
    </row>
    <row r="11" ht="21.95" customHeight="1" spans="1:4">
      <c r="A11" s="246" t="s">
        <v>34</v>
      </c>
      <c r="B11" s="285">
        <f>SUM(B12:B16)</f>
        <v>3095030.48</v>
      </c>
      <c r="C11" s="246" t="s">
        <v>35</v>
      </c>
      <c r="D11" s="245"/>
    </row>
    <row r="12" ht="21.95" customHeight="1" spans="1:16">
      <c r="A12" s="286" t="s">
        <v>36</v>
      </c>
      <c r="B12" s="245">
        <v>3095030.48</v>
      </c>
      <c r="C12" s="284" t="s">
        <v>37</v>
      </c>
      <c r="D12" s="243"/>
      <c r="E12" s="275"/>
      <c r="F12" s="275"/>
      <c r="G12" s="275"/>
      <c r="H12" s="275"/>
      <c r="I12" s="275"/>
      <c r="J12" s="275"/>
      <c r="K12" s="275"/>
      <c r="L12" s="275"/>
      <c r="M12" s="275"/>
      <c r="N12" s="275"/>
      <c r="O12" s="275"/>
      <c r="P12" s="275"/>
    </row>
    <row r="13" ht="21.95" customHeight="1" spans="1:4">
      <c r="A13" s="286" t="s">
        <v>38</v>
      </c>
      <c r="B13" s="245"/>
      <c r="C13" s="246" t="s">
        <v>39</v>
      </c>
      <c r="D13" s="245"/>
    </row>
    <row r="14" ht="21.95" customHeight="1" spans="1:4">
      <c r="A14" s="286" t="s">
        <v>40</v>
      </c>
      <c r="B14" s="245"/>
      <c r="C14" s="246" t="s">
        <v>41</v>
      </c>
      <c r="D14" s="243">
        <v>327729.6</v>
      </c>
    </row>
    <row r="15" ht="21.95" customHeight="1" spans="1:4">
      <c r="A15" s="286" t="s">
        <v>42</v>
      </c>
      <c r="B15" s="245"/>
      <c r="C15" s="246" t="s">
        <v>43</v>
      </c>
      <c r="D15" s="243">
        <v>5836914.1</v>
      </c>
    </row>
    <row r="16" ht="21.95" customHeight="1" spans="1:4">
      <c r="A16" s="287" t="s">
        <v>44</v>
      </c>
      <c r="B16" s="288"/>
      <c r="C16" s="246" t="s">
        <v>45</v>
      </c>
      <c r="D16" s="245"/>
    </row>
    <row r="17" ht="21.95" customHeight="1" spans="1:4">
      <c r="A17" s="287"/>
      <c r="B17" s="288"/>
      <c r="C17" s="246" t="s">
        <v>46</v>
      </c>
      <c r="D17" s="245"/>
    </row>
    <row r="18" ht="21.95" customHeight="1" spans="1:4">
      <c r="A18" s="252"/>
      <c r="B18" s="288"/>
      <c r="C18" s="246" t="s">
        <v>47</v>
      </c>
      <c r="D18" s="245"/>
    </row>
    <row r="19" ht="21.95" customHeight="1" spans="1:4">
      <c r="A19" s="252"/>
      <c r="B19" s="288"/>
      <c r="C19" s="246" t="s">
        <v>48</v>
      </c>
      <c r="D19" s="245"/>
    </row>
    <row r="20" ht="21.95" customHeight="1" spans="1:4">
      <c r="A20" s="252"/>
      <c r="B20" s="288"/>
      <c r="C20" s="246" t="s">
        <v>49</v>
      </c>
      <c r="D20" s="245"/>
    </row>
    <row r="21" ht="21.95" customHeight="1" spans="1:4">
      <c r="A21" s="252"/>
      <c r="B21" s="288"/>
      <c r="C21" s="246" t="s">
        <v>50</v>
      </c>
      <c r="D21" s="245">
        <v>0</v>
      </c>
    </row>
    <row r="22" ht="21.95" customHeight="1" spans="1:4">
      <c r="A22" s="252"/>
      <c r="B22" s="288"/>
      <c r="C22" s="246" t="s">
        <v>51</v>
      </c>
      <c r="D22" s="245"/>
    </row>
    <row r="23" ht="21.95" customHeight="1" spans="1:4">
      <c r="A23" s="252"/>
      <c r="B23" s="288"/>
      <c r="C23" s="246" t="s">
        <v>52</v>
      </c>
      <c r="D23" s="245"/>
    </row>
    <row r="24" ht="21.95" customHeight="1" spans="1:4">
      <c r="A24" s="252"/>
      <c r="B24" s="288"/>
      <c r="C24" s="246" t="s">
        <v>53</v>
      </c>
      <c r="D24" s="245"/>
    </row>
    <row r="25" ht="21.95" customHeight="1" spans="1:4">
      <c r="A25" s="252"/>
      <c r="B25" s="288"/>
      <c r="C25" s="246" t="s">
        <v>54</v>
      </c>
      <c r="D25" s="243">
        <v>196272</v>
      </c>
    </row>
    <row r="26" ht="21.95" customHeight="1" spans="1:4">
      <c r="A26" s="252"/>
      <c r="B26" s="288"/>
      <c r="C26" s="246" t="s">
        <v>55</v>
      </c>
      <c r="D26" s="245"/>
    </row>
    <row r="27" ht="21.95" customHeight="1" spans="1:4">
      <c r="A27" s="252"/>
      <c r="B27" s="288"/>
      <c r="C27" s="246" t="s">
        <v>56</v>
      </c>
      <c r="D27" s="245"/>
    </row>
    <row r="28" ht="21.95" customHeight="1" spans="1:4">
      <c r="A28" s="252"/>
      <c r="B28" s="288"/>
      <c r="C28" s="246" t="s">
        <v>57</v>
      </c>
      <c r="D28" s="245"/>
    </row>
    <row r="29" ht="21.95" customHeight="1" spans="1:4">
      <c r="A29" s="252"/>
      <c r="B29" s="288"/>
      <c r="C29" s="246" t="s">
        <v>58</v>
      </c>
      <c r="D29" s="245"/>
    </row>
    <row r="30" ht="21.95" customHeight="1" spans="1:4">
      <c r="A30" s="252"/>
      <c r="B30" s="288"/>
      <c r="C30" s="246" t="s">
        <v>59</v>
      </c>
      <c r="D30" s="245"/>
    </row>
    <row r="31" ht="21.95" customHeight="1" spans="1:4">
      <c r="A31" s="252"/>
      <c r="B31" s="288"/>
      <c r="C31" s="246" t="s">
        <v>60</v>
      </c>
      <c r="D31" s="245"/>
    </row>
    <row r="32" ht="21.95" customHeight="1" spans="1:4">
      <c r="A32" s="252"/>
      <c r="B32" s="288"/>
      <c r="C32" s="289" t="s">
        <v>61</v>
      </c>
      <c r="D32" s="245"/>
    </row>
    <row r="33" ht="21.95" customHeight="1" spans="1:4">
      <c r="A33" s="252"/>
      <c r="B33" s="288"/>
      <c r="C33" s="289" t="s">
        <v>62</v>
      </c>
      <c r="D33" s="245"/>
    </row>
    <row r="34" ht="21.95" customHeight="1" spans="1:4">
      <c r="A34" s="252"/>
      <c r="B34" s="288"/>
      <c r="C34" s="289" t="s">
        <v>63</v>
      </c>
      <c r="D34" s="245"/>
    </row>
    <row r="35" ht="21.95" customHeight="1" spans="1:4">
      <c r="A35" s="252"/>
      <c r="B35" s="288"/>
      <c r="C35" s="246"/>
      <c r="D35" s="245"/>
    </row>
    <row r="36" ht="21.95" customHeight="1" spans="1:4">
      <c r="A36" s="254" t="s">
        <v>64</v>
      </c>
      <c r="B36" s="240">
        <f>SUM(B7:B11)</f>
        <v>5954798.08</v>
      </c>
      <c r="C36" s="254" t="s">
        <v>65</v>
      </c>
      <c r="D36" s="240">
        <f>SUM(D7:D35)</f>
        <v>6360915.7</v>
      </c>
    </row>
    <row r="37" ht="21.95" customHeight="1" spans="1:4">
      <c r="A37" s="246" t="s">
        <v>66</v>
      </c>
      <c r="B37" s="285">
        <f>SUM(B38:B42)</f>
        <v>406117.62</v>
      </c>
      <c r="C37" s="246" t="s">
        <v>67</v>
      </c>
      <c r="D37" s="285">
        <f>SUM(D38:D42)</f>
        <v>0</v>
      </c>
    </row>
    <row r="38" ht="21.95" customHeight="1" spans="1:4">
      <c r="A38" s="246" t="s">
        <v>68</v>
      </c>
      <c r="B38" s="243">
        <v>406117.62</v>
      </c>
      <c r="C38" s="246" t="s">
        <v>68</v>
      </c>
      <c r="D38" s="245"/>
    </row>
    <row r="39" ht="21.95" customHeight="1" spans="1:4">
      <c r="A39" s="246" t="s">
        <v>69</v>
      </c>
      <c r="B39" s="245"/>
      <c r="C39" s="246" t="s">
        <v>69</v>
      </c>
      <c r="D39" s="245"/>
    </row>
    <row r="40" ht="21.95" customHeight="1" spans="1:4">
      <c r="A40" s="246" t="s">
        <v>70</v>
      </c>
      <c r="B40" s="245"/>
      <c r="C40" s="246" t="s">
        <v>70</v>
      </c>
      <c r="D40" s="245"/>
    </row>
    <row r="41" ht="21.95" customHeight="1" spans="1:4">
      <c r="A41" s="246" t="s">
        <v>71</v>
      </c>
      <c r="B41" s="245"/>
      <c r="C41" s="246" t="s">
        <v>71</v>
      </c>
      <c r="D41" s="245"/>
    </row>
    <row r="42" ht="21.95" customHeight="1" spans="1:4">
      <c r="A42" s="246" t="s">
        <v>72</v>
      </c>
      <c r="B42" s="245"/>
      <c r="C42" s="246" t="s">
        <v>72</v>
      </c>
      <c r="D42" s="245"/>
    </row>
    <row r="43" ht="21.95" customHeight="1" spans="1:4">
      <c r="A43" s="254" t="s">
        <v>73</v>
      </c>
      <c r="B43" s="240">
        <f>SUM(B36,B37)</f>
        <v>6360915.7</v>
      </c>
      <c r="C43" s="254" t="s">
        <v>74</v>
      </c>
      <c r="D43" s="240">
        <f>SUM(D36:D37)</f>
        <v>6360915.7</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35"/>
  <sheetViews>
    <sheetView showZeros="0" view="pageBreakPreview" zoomScale="90" zoomScaleNormal="100" workbookViewId="0">
      <pane xSplit="1" ySplit="7" topLeftCell="B8" activePane="bottomRight" state="frozen"/>
      <selection/>
      <selection pane="topRight"/>
      <selection pane="bottomLeft"/>
      <selection pane="bottomRight" activeCell="B13" sqref="B13"/>
    </sheetView>
  </sheetViews>
  <sheetFormatPr defaultColWidth="8" defaultRowHeight="14.25" customHeight="1"/>
  <cols>
    <col min="1" max="1" width="21.1428571428571" style="267" customWidth="1"/>
    <col min="2" max="2" width="35.2857142857143" style="267" customWidth="1"/>
    <col min="3" max="14" width="12" style="267" customWidth="1"/>
    <col min="15" max="18" width="12" style="171" customWidth="1"/>
    <col min="19" max="20" width="12" style="267" customWidth="1"/>
    <col min="21" max="16384" width="8" style="171"/>
  </cols>
  <sheetData>
    <row r="1" s="166" customFormat="1" ht="12" customHeight="1" spans="1:20">
      <c r="A1" s="268"/>
      <c r="B1" s="268"/>
      <c r="C1" s="268"/>
      <c r="D1" s="268"/>
      <c r="E1" s="268"/>
      <c r="F1" s="268"/>
      <c r="G1" s="268"/>
      <c r="H1" s="268"/>
      <c r="I1" s="268"/>
      <c r="J1" s="268"/>
      <c r="K1" s="268"/>
      <c r="L1" s="268"/>
      <c r="M1" s="268"/>
      <c r="N1" s="268"/>
      <c r="O1" s="268"/>
      <c r="P1" s="268"/>
      <c r="Q1" s="268"/>
      <c r="R1" s="268"/>
      <c r="S1" s="276"/>
      <c r="T1" s="276"/>
    </row>
    <row r="2" s="166" customFormat="1" ht="36" customHeight="1" spans="1:20">
      <c r="A2" s="173" t="s">
        <v>4</v>
      </c>
      <c r="B2" s="173"/>
      <c r="C2" s="173"/>
      <c r="D2" s="173"/>
      <c r="E2" s="173"/>
      <c r="F2" s="173"/>
      <c r="G2" s="173"/>
      <c r="H2" s="173"/>
      <c r="I2" s="173"/>
      <c r="J2" s="173"/>
      <c r="K2" s="173"/>
      <c r="L2" s="173"/>
      <c r="M2" s="173"/>
      <c r="N2" s="173"/>
      <c r="O2" s="173"/>
      <c r="P2" s="173"/>
      <c r="Q2" s="173"/>
      <c r="R2" s="173"/>
      <c r="S2" s="173"/>
      <c r="T2" s="173"/>
    </row>
    <row r="3" s="168" customFormat="1" ht="24" customHeight="1" spans="1:20">
      <c r="A3" s="269" t="str">
        <f>"单位名称："&amp;封面!$A$2</f>
        <v>单位名称：云龙县白石中心卫生院</v>
      </c>
      <c r="B3" s="270"/>
      <c r="C3" s="270" t="e">
        <f>SUBSTITUTE(封面!#REF!," ","")&amp;封面!#REF!</f>
        <v>#REF!</v>
      </c>
      <c r="D3" s="270"/>
      <c r="E3" s="270"/>
      <c r="F3" s="270"/>
      <c r="G3" s="270"/>
      <c r="H3" s="270"/>
      <c r="I3" s="270"/>
      <c r="J3" s="270"/>
      <c r="K3" s="270"/>
      <c r="L3" s="270"/>
      <c r="M3" s="270"/>
      <c r="N3" s="270"/>
      <c r="O3" s="270"/>
      <c r="P3" s="270"/>
      <c r="Q3" s="270"/>
      <c r="R3" s="270"/>
      <c r="S3" s="277" t="s">
        <v>21</v>
      </c>
      <c r="T3" s="277" t="s">
        <v>75</v>
      </c>
    </row>
    <row r="4" ht="18.75" customHeight="1" spans="1:20">
      <c r="A4" s="271" t="s">
        <v>76</v>
      </c>
      <c r="B4" s="271" t="s">
        <v>77</v>
      </c>
      <c r="C4" s="271" t="s">
        <v>78</v>
      </c>
      <c r="D4" s="271" t="s">
        <v>79</v>
      </c>
      <c r="E4" s="271"/>
      <c r="F4" s="271"/>
      <c r="G4" s="271"/>
      <c r="H4" s="271"/>
      <c r="I4" s="271"/>
      <c r="J4" s="271"/>
      <c r="K4" s="271"/>
      <c r="L4" s="271"/>
      <c r="M4" s="271"/>
      <c r="N4" s="271"/>
      <c r="O4" s="271" t="s">
        <v>66</v>
      </c>
      <c r="P4" s="271"/>
      <c r="Q4" s="271"/>
      <c r="R4" s="271"/>
      <c r="S4" s="271"/>
      <c r="T4" s="271"/>
    </row>
    <row r="5" ht="18.75" customHeight="1" spans="1:20">
      <c r="A5" s="271"/>
      <c r="B5" s="271"/>
      <c r="C5" s="271"/>
      <c r="D5" s="271" t="s">
        <v>80</v>
      </c>
      <c r="E5" s="271" t="s">
        <v>81</v>
      </c>
      <c r="F5" s="271" t="s">
        <v>82</v>
      </c>
      <c r="G5" s="271" t="s">
        <v>83</v>
      </c>
      <c r="H5" s="271" t="s">
        <v>84</v>
      </c>
      <c r="I5" s="271" t="s">
        <v>85</v>
      </c>
      <c r="J5" s="271"/>
      <c r="K5" s="271"/>
      <c r="L5" s="271"/>
      <c r="M5" s="271"/>
      <c r="N5" s="271"/>
      <c r="O5" s="271" t="s">
        <v>80</v>
      </c>
      <c r="P5" s="271" t="s">
        <v>81</v>
      </c>
      <c r="Q5" s="271" t="s">
        <v>82</v>
      </c>
      <c r="R5" s="271" t="s">
        <v>83</v>
      </c>
      <c r="S5" s="271" t="s">
        <v>84</v>
      </c>
      <c r="T5" s="271" t="s">
        <v>85</v>
      </c>
    </row>
    <row r="6" ht="33.75" customHeight="1" spans="1:20">
      <c r="A6" s="271"/>
      <c r="B6" s="271"/>
      <c r="C6" s="271"/>
      <c r="D6" s="271"/>
      <c r="E6" s="271"/>
      <c r="F6" s="271"/>
      <c r="G6" s="271"/>
      <c r="H6" s="271"/>
      <c r="I6" s="271" t="s">
        <v>80</v>
      </c>
      <c r="J6" s="271" t="s">
        <v>86</v>
      </c>
      <c r="K6" s="271" t="s">
        <v>87</v>
      </c>
      <c r="L6" s="271" t="s">
        <v>88</v>
      </c>
      <c r="M6" s="271" t="s">
        <v>89</v>
      </c>
      <c r="N6" s="271" t="s">
        <v>90</v>
      </c>
      <c r="O6" s="271"/>
      <c r="P6" s="271"/>
      <c r="Q6" s="271"/>
      <c r="R6" s="271"/>
      <c r="S6" s="271"/>
      <c r="T6" s="271"/>
    </row>
    <row r="7" ht="16.5" customHeight="1" spans="1:20">
      <c r="A7" s="272">
        <v>1</v>
      </c>
      <c r="B7" s="272">
        <v>2</v>
      </c>
      <c r="C7" s="272" t="s">
        <v>91</v>
      </c>
      <c r="D7" s="272" t="s">
        <v>92</v>
      </c>
      <c r="E7" s="272">
        <v>5</v>
      </c>
      <c r="F7" s="272">
        <v>6</v>
      </c>
      <c r="G7" s="272">
        <v>7</v>
      </c>
      <c r="H7" s="272">
        <v>8</v>
      </c>
      <c r="I7" s="272" t="s">
        <v>93</v>
      </c>
      <c r="J7" s="272">
        <v>10</v>
      </c>
      <c r="K7" s="272">
        <v>11</v>
      </c>
      <c r="L7" s="272">
        <v>12</v>
      </c>
      <c r="M7" s="272">
        <v>13</v>
      </c>
      <c r="N7" s="272">
        <v>14</v>
      </c>
      <c r="O7" s="272" t="s">
        <v>94</v>
      </c>
      <c r="P7" s="272">
        <v>16</v>
      </c>
      <c r="Q7" s="272">
        <v>17</v>
      </c>
      <c r="R7" s="272">
        <v>18</v>
      </c>
      <c r="S7" s="272">
        <v>19</v>
      </c>
      <c r="T7" s="272">
        <v>20</v>
      </c>
    </row>
    <row r="8" s="169" customFormat="1" ht="16.5" customHeight="1" spans="1:20">
      <c r="A8" s="183" t="s">
        <v>95</v>
      </c>
      <c r="B8" s="183" t="s">
        <v>0</v>
      </c>
      <c r="C8" s="273">
        <v>6360915.7</v>
      </c>
      <c r="D8" s="273">
        <v>5954798.08</v>
      </c>
      <c r="E8" s="273">
        <v>2859767.6</v>
      </c>
      <c r="F8" s="273"/>
      <c r="G8" s="273"/>
      <c r="H8" s="273"/>
      <c r="I8" s="273">
        <v>3095030.48</v>
      </c>
      <c r="J8" s="273">
        <v>3095030.48</v>
      </c>
      <c r="K8" s="273"/>
      <c r="L8" s="273"/>
      <c r="M8" s="273"/>
      <c r="N8" s="273"/>
      <c r="O8" s="273">
        <v>406117.62</v>
      </c>
      <c r="P8" s="273">
        <v>406117.62</v>
      </c>
      <c r="Q8" s="273"/>
      <c r="R8" s="273"/>
      <c r="S8" s="273"/>
      <c r="T8" s="273"/>
    </row>
    <row r="9" s="169" customFormat="1" ht="16.5" customHeight="1" spans="1:20">
      <c r="A9" s="254" t="s">
        <v>96</v>
      </c>
      <c r="B9" s="254"/>
      <c r="C9" s="274">
        <v>6360915.7</v>
      </c>
      <c r="D9" s="274">
        <v>5954798.08</v>
      </c>
      <c r="E9" s="274">
        <v>2859767.6</v>
      </c>
      <c r="F9" s="274"/>
      <c r="G9" s="274"/>
      <c r="H9" s="274"/>
      <c r="I9" s="274">
        <v>3095030.48</v>
      </c>
      <c r="J9" s="274">
        <v>3095030.48</v>
      </c>
      <c r="K9" s="274"/>
      <c r="L9" s="274"/>
      <c r="M9" s="274"/>
      <c r="N9" s="274"/>
      <c r="O9" s="274">
        <v>406117.62</v>
      </c>
      <c r="P9" s="274">
        <v>406117.62</v>
      </c>
      <c r="Q9" s="278"/>
      <c r="R9" s="278"/>
      <c r="S9" s="278"/>
      <c r="T9" s="278"/>
    </row>
    <row r="11" customHeight="1" spans="4:4">
      <c r="D11" s="275"/>
    </row>
    <row r="12" customHeight="1" spans="4:4">
      <c r="D12" s="275"/>
    </row>
    <row r="22" customHeight="1" spans="4:4">
      <c r="D22" s="275"/>
    </row>
    <row r="35" customHeight="1" spans="2:2">
      <c r="B35" s="275"/>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9" scale="5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40"/>
  <sheetViews>
    <sheetView showGridLines="0" showZeros="0" view="pageBreakPreview" zoomScaleNormal="85" workbookViewId="0">
      <pane xSplit="3" ySplit="7" topLeftCell="D15" activePane="bottomRight" state="frozen"/>
      <selection/>
      <selection pane="topRight"/>
      <selection pane="bottomLeft"/>
      <selection pane="bottomRight" activeCell="G28" sqref="G28"/>
    </sheetView>
  </sheetViews>
  <sheetFormatPr defaultColWidth="9.14285714285714" defaultRowHeight="14.25" customHeight="1"/>
  <cols>
    <col min="1" max="1" width="12.2857142857143" style="40" customWidth="1"/>
    <col min="2" max="2" width="25.7142857142857" style="40" customWidth="1"/>
    <col min="3" max="23" width="15.5714285714286" style="40" customWidth="1"/>
    <col min="24" max="16384" width="9.14285714285714" style="40"/>
  </cols>
  <sheetData>
    <row r="1" s="80" customFormat="1" ht="15.75" customHeight="1" spans="1:23">
      <c r="A1" s="78"/>
      <c r="B1" s="78"/>
      <c r="C1" s="78"/>
      <c r="D1" s="78"/>
      <c r="E1" s="78"/>
      <c r="F1" s="78"/>
      <c r="G1" s="78"/>
      <c r="H1" s="78"/>
      <c r="I1" s="78"/>
      <c r="J1" s="78"/>
      <c r="K1" s="78"/>
      <c r="L1" s="78"/>
      <c r="M1" s="78"/>
      <c r="N1" s="78"/>
      <c r="O1" s="78"/>
      <c r="P1" s="78"/>
      <c r="Q1" s="79"/>
      <c r="R1" s="78"/>
      <c r="S1" s="78"/>
      <c r="T1" s="78"/>
      <c r="U1" s="78"/>
      <c r="V1" s="78"/>
      <c r="W1" s="79"/>
    </row>
    <row r="2" s="80" customFormat="1" ht="39" customHeight="1" spans="1:23">
      <c r="A2" s="66" t="s">
        <v>5</v>
      </c>
      <c r="B2" s="66"/>
      <c r="C2" s="66"/>
      <c r="D2" s="66"/>
      <c r="E2" s="66"/>
      <c r="F2" s="66"/>
      <c r="G2" s="66"/>
      <c r="H2" s="66"/>
      <c r="I2" s="66"/>
      <c r="J2" s="66"/>
      <c r="K2" s="66"/>
      <c r="L2" s="66"/>
      <c r="M2" s="66"/>
      <c r="N2" s="66"/>
      <c r="O2" s="66"/>
      <c r="P2" s="66"/>
      <c r="Q2" s="66"/>
      <c r="R2" s="66"/>
      <c r="S2" s="66"/>
      <c r="T2" s="66"/>
      <c r="U2" s="66"/>
      <c r="V2" s="66"/>
      <c r="W2" s="66"/>
    </row>
    <row r="3" s="99" customFormat="1" ht="24" customHeight="1" spans="1:23">
      <c r="A3" s="82" t="str">
        <f>"单位名称："&amp;封面!$A$2</f>
        <v>单位名称：云龙县白石中心卫生院</v>
      </c>
      <c r="B3" s="82"/>
      <c r="C3" s="83"/>
      <c r="D3" s="83"/>
      <c r="E3" s="83"/>
      <c r="F3" s="83"/>
      <c r="G3" s="83"/>
      <c r="H3" s="83"/>
      <c r="I3" s="83"/>
      <c r="J3" s="83"/>
      <c r="K3" s="83"/>
      <c r="L3" s="83"/>
      <c r="M3" s="83"/>
      <c r="N3" s="83"/>
      <c r="O3" s="106"/>
      <c r="P3" s="106"/>
      <c r="Q3" s="149"/>
      <c r="R3" s="149"/>
      <c r="S3" s="149"/>
      <c r="T3" s="149"/>
      <c r="U3" s="106"/>
      <c r="V3" s="106"/>
      <c r="W3" s="149" t="s">
        <v>21</v>
      </c>
    </row>
    <row r="4" s="99" customFormat="1" ht="24" customHeight="1" spans="1:23">
      <c r="A4" s="69" t="s">
        <v>97</v>
      </c>
      <c r="B4" s="69" t="s">
        <v>98</v>
      </c>
      <c r="C4" s="257" t="s">
        <v>78</v>
      </c>
      <c r="D4" s="258"/>
      <c r="E4" s="259" t="s">
        <v>99</v>
      </c>
      <c r="F4" s="259"/>
      <c r="G4" s="259"/>
      <c r="H4" s="259"/>
      <c r="I4" s="259"/>
      <c r="J4" s="259"/>
      <c r="K4" s="259"/>
      <c r="L4" s="259"/>
      <c r="M4" s="259"/>
      <c r="N4" s="259"/>
      <c r="O4" s="259"/>
      <c r="P4" s="259"/>
      <c r="Q4" s="259"/>
      <c r="R4" s="108" t="s">
        <v>100</v>
      </c>
      <c r="S4" s="120"/>
      <c r="T4" s="120"/>
      <c r="U4" s="120"/>
      <c r="V4" s="120"/>
      <c r="W4" s="126"/>
    </row>
    <row r="5" s="99" customFormat="1" ht="24" customHeight="1" spans="1:23">
      <c r="A5" s="69"/>
      <c r="B5" s="69"/>
      <c r="C5" s="109"/>
      <c r="D5" s="69" t="s">
        <v>101</v>
      </c>
      <c r="E5" s="69" t="s">
        <v>80</v>
      </c>
      <c r="F5" s="259" t="s">
        <v>81</v>
      </c>
      <c r="G5" s="259"/>
      <c r="H5" s="259"/>
      <c r="I5" s="69" t="s">
        <v>82</v>
      </c>
      <c r="J5" s="69" t="s">
        <v>83</v>
      </c>
      <c r="K5" s="69" t="s">
        <v>84</v>
      </c>
      <c r="L5" s="69" t="s">
        <v>85</v>
      </c>
      <c r="M5" s="69"/>
      <c r="N5" s="69"/>
      <c r="O5" s="69"/>
      <c r="P5" s="69"/>
      <c r="Q5" s="69"/>
      <c r="R5" s="107" t="s">
        <v>80</v>
      </c>
      <c r="S5" s="107" t="s">
        <v>81</v>
      </c>
      <c r="T5" s="107" t="s">
        <v>82</v>
      </c>
      <c r="U5" s="107" t="s">
        <v>83</v>
      </c>
      <c r="V5" s="107" t="s">
        <v>84</v>
      </c>
      <c r="W5" s="107" t="s">
        <v>85</v>
      </c>
    </row>
    <row r="6" ht="32.25" customHeight="1" spans="1:23">
      <c r="A6" s="69"/>
      <c r="B6" s="69"/>
      <c r="C6" s="110"/>
      <c r="D6" s="69"/>
      <c r="E6" s="69"/>
      <c r="F6" s="69" t="s">
        <v>80</v>
      </c>
      <c r="G6" s="69" t="s">
        <v>102</v>
      </c>
      <c r="H6" s="69" t="s">
        <v>103</v>
      </c>
      <c r="I6" s="69"/>
      <c r="J6" s="69"/>
      <c r="K6" s="69"/>
      <c r="L6" s="69" t="s">
        <v>80</v>
      </c>
      <c r="M6" s="69" t="s">
        <v>104</v>
      </c>
      <c r="N6" s="69" t="s">
        <v>105</v>
      </c>
      <c r="O6" s="69" t="s">
        <v>106</v>
      </c>
      <c r="P6" s="69" t="s">
        <v>107</v>
      </c>
      <c r="Q6" s="69" t="s">
        <v>108</v>
      </c>
      <c r="R6" s="110"/>
      <c r="S6" s="110"/>
      <c r="T6" s="110"/>
      <c r="U6" s="110"/>
      <c r="V6" s="110"/>
      <c r="W6" s="110"/>
    </row>
    <row r="7" ht="16.5" customHeight="1" spans="1:23">
      <c r="A7" s="95">
        <v>1</v>
      </c>
      <c r="B7" s="95">
        <v>2</v>
      </c>
      <c r="C7" s="111" t="s">
        <v>109</v>
      </c>
      <c r="D7" s="111" t="s">
        <v>110</v>
      </c>
      <c r="E7" s="111" t="s">
        <v>111</v>
      </c>
      <c r="F7" s="111" t="s">
        <v>112</v>
      </c>
      <c r="G7" s="111">
        <v>7</v>
      </c>
      <c r="H7" s="111">
        <v>8</v>
      </c>
      <c r="I7" s="111">
        <v>9</v>
      </c>
      <c r="J7" s="111">
        <v>10</v>
      </c>
      <c r="K7" s="111">
        <v>11</v>
      </c>
      <c r="L7" s="111" t="s">
        <v>113</v>
      </c>
      <c r="M7" s="111">
        <v>13</v>
      </c>
      <c r="N7" s="111">
        <v>14</v>
      </c>
      <c r="O7" s="111">
        <v>15</v>
      </c>
      <c r="P7" s="111">
        <v>16</v>
      </c>
      <c r="Q7" s="111">
        <v>17</v>
      </c>
      <c r="R7" s="111" t="s">
        <v>114</v>
      </c>
      <c r="S7" s="111">
        <v>19</v>
      </c>
      <c r="T7" s="111">
        <v>20</v>
      </c>
      <c r="U7" s="111">
        <v>21</v>
      </c>
      <c r="V7" s="111">
        <v>22</v>
      </c>
      <c r="W7" s="111">
        <v>23</v>
      </c>
    </row>
    <row r="8" ht="20.25" customHeight="1" spans="1:23">
      <c r="A8" s="192" t="s">
        <v>115</v>
      </c>
      <c r="B8" s="192" t="s">
        <v>116</v>
      </c>
      <c r="C8" s="197">
        <v>327729.6</v>
      </c>
      <c r="D8" s="197">
        <v>327729.6</v>
      </c>
      <c r="E8" s="197">
        <v>327729.6</v>
      </c>
      <c r="F8" s="197">
        <v>327729.6</v>
      </c>
      <c r="G8" s="197">
        <v>327729.6</v>
      </c>
      <c r="H8" s="197"/>
      <c r="I8" s="197"/>
      <c r="J8" s="197"/>
      <c r="K8" s="197"/>
      <c r="L8" s="197"/>
      <c r="M8" s="197"/>
      <c r="N8" s="197"/>
      <c r="O8" s="197"/>
      <c r="P8" s="197"/>
      <c r="Q8" s="197"/>
      <c r="R8" s="197"/>
      <c r="S8" s="197"/>
      <c r="T8" s="197"/>
      <c r="U8" s="197"/>
      <c r="V8" s="197"/>
      <c r="W8" s="197"/>
    </row>
    <row r="9" ht="20.25" customHeight="1" spans="1:23">
      <c r="A9" s="260" t="s">
        <v>117</v>
      </c>
      <c r="B9" s="260" t="s">
        <v>118</v>
      </c>
      <c r="C9" s="197">
        <v>305031.6</v>
      </c>
      <c r="D9" s="197">
        <v>305031.6</v>
      </c>
      <c r="E9" s="197">
        <v>305031.6</v>
      </c>
      <c r="F9" s="197">
        <v>305031.6</v>
      </c>
      <c r="G9" s="197">
        <v>305031.6</v>
      </c>
      <c r="H9" s="197"/>
      <c r="I9" s="197"/>
      <c r="J9" s="197"/>
      <c r="K9" s="197"/>
      <c r="L9" s="197"/>
      <c r="M9" s="197"/>
      <c r="N9" s="197"/>
      <c r="O9" s="197"/>
      <c r="P9" s="197"/>
      <c r="Q9" s="197"/>
      <c r="R9" s="197"/>
      <c r="S9" s="197"/>
      <c r="T9" s="197"/>
      <c r="U9" s="197"/>
      <c r="V9" s="197"/>
      <c r="W9" s="197"/>
    </row>
    <row r="10" ht="20.25" customHeight="1" spans="1:23">
      <c r="A10" s="261" t="s">
        <v>119</v>
      </c>
      <c r="B10" s="261" t="s">
        <v>120</v>
      </c>
      <c r="C10" s="197">
        <v>3600</v>
      </c>
      <c r="D10" s="197">
        <v>3600</v>
      </c>
      <c r="E10" s="197">
        <v>3600</v>
      </c>
      <c r="F10" s="197">
        <v>3600</v>
      </c>
      <c r="G10" s="197">
        <v>3600</v>
      </c>
      <c r="H10" s="197"/>
      <c r="I10" s="197"/>
      <c r="J10" s="197"/>
      <c r="K10" s="197"/>
      <c r="L10" s="197"/>
      <c r="M10" s="197"/>
      <c r="N10" s="197"/>
      <c r="O10" s="197"/>
      <c r="P10" s="197"/>
      <c r="Q10" s="197"/>
      <c r="R10" s="197"/>
      <c r="S10" s="197"/>
      <c r="T10" s="197"/>
      <c r="U10" s="197"/>
      <c r="V10" s="197"/>
      <c r="W10" s="197"/>
    </row>
    <row r="11" ht="29" customHeight="1" spans="1:23">
      <c r="A11" s="261" t="s">
        <v>121</v>
      </c>
      <c r="B11" s="261" t="s">
        <v>122</v>
      </c>
      <c r="C11" s="197">
        <v>301431.6</v>
      </c>
      <c r="D11" s="197">
        <v>301431.6</v>
      </c>
      <c r="E11" s="197">
        <v>301431.6</v>
      </c>
      <c r="F11" s="197">
        <v>301431.6</v>
      </c>
      <c r="G11" s="197">
        <v>301431.6</v>
      </c>
      <c r="H11" s="197"/>
      <c r="I11" s="197"/>
      <c r="J11" s="197"/>
      <c r="K11" s="197"/>
      <c r="L11" s="197"/>
      <c r="M11" s="197"/>
      <c r="N11" s="197"/>
      <c r="O11" s="197"/>
      <c r="P11" s="197"/>
      <c r="Q11" s="197"/>
      <c r="R11" s="197"/>
      <c r="S11" s="197"/>
      <c r="T11" s="197"/>
      <c r="U11" s="197"/>
      <c r="V11" s="197"/>
      <c r="W11" s="197"/>
    </row>
    <row r="12" ht="20.25" customHeight="1" spans="1:23">
      <c r="A12" s="260" t="s">
        <v>123</v>
      </c>
      <c r="B12" s="260" t="s">
        <v>124</v>
      </c>
      <c r="C12" s="197">
        <v>22698</v>
      </c>
      <c r="D12" s="197">
        <v>22698</v>
      </c>
      <c r="E12" s="197">
        <v>22698</v>
      </c>
      <c r="F12" s="197">
        <v>22698</v>
      </c>
      <c r="G12" s="197">
        <v>22698</v>
      </c>
      <c r="H12" s="197"/>
      <c r="I12" s="197"/>
      <c r="J12" s="197"/>
      <c r="K12" s="197"/>
      <c r="L12" s="197"/>
      <c r="M12" s="197"/>
      <c r="N12" s="197"/>
      <c r="O12" s="197"/>
      <c r="P12" s="197"/>
      <c r="Q12" s="197"/>
      <c r="R12" s="197"/>
      <c r="S12" s="197"/>
      <c r="T12" s="197"/>
      <c r="U12" s="197"/>
      <c r="V12" s="197"/>
      <c r="W12" s="197"/>
    </row>
    <row r="13" ht="20.25" customHeight="1" spans="1:23">
      <c r="A13" s="261" t="s">
        <v>125</v>
      </c>
      <c r="B13" s="261" t="s">
        <v>126</v>
      </c>
      <c r="C13" s="197">
        <v>22698</v>
      </c>
      <c r="D13" s="197">
        <v>22698</v>
      </c>
      <c r="E13" s="197">
        <v>22698</v>
      </c>
      <c r="F13" s="197">
        <v>22698</v>
      </c>
      <c r="G13" s="197">
        <v>22698</v>
      </c>
      <c r="H13" s="197"/>
      <c r="I13" s="197"/>
      <c r="J13" s="197"/>
      <c r="K13" s="197"/>
      <c r="L13" s="197"/>
      <c r="M13" s="197"/>
      <c r="N13" s="197"/>
      <c r="O13" s="197"/>
      <c r="P13" s="197"/>
      <c r="Q13" s="197"/>
      <c r="R13" s="197"/>
      <c r="S13" s="197"/>
      <c r="T13" s="197"/>
      <c r="U13" s="197"/>
      <c r="V13" s="197"/>
      <c r="W13" s="197"/>
    </row>
    <row r="14" ht="20.25" customHeight="1" spans="1:23">
      <c r="A14" s="192" t="s">
        <v>127</v>
      </c>
      <c r="B14" s="192" t="s">
        <v>128</v>
      </c>
      <c r="C14" s="197">
        <v>5836914.1</v>
      </c>
      <c r="D14" s="197">
        <v>2741883.62</v>
      </c>
      <c r="E14" s="197">
        <v>5430796.48</v>
      </c>
      <c r="F14" s="197">
        <v>2335766</v>
      </c>
      <c r="G14" s="197">
        <v>2332766</v>
      </c>
      <c r="H14" s="197">
        <v>3000</v>
      </c>
      <c r="I14" s="197"/>
      <c r="J14" s="197"/>
      <c r="K14" s="197"/>
      <c r="L14" s="197">
        <v>3095030.48</v>
      </c>
      <c r="M14" s="197">
        <v>3095030.48</v>
      </c>
      <c r="N14" s="197"/>
      <c r="O14" s="197"/>
      <c r="P14" s="197"/>
      <c r="Q14" s="197"/>
      <c r="R14" s="197">
        <v>406117.62</v>
      </c>
      <c r="S14" s="197">
        <v>406117.62</v>
      </c>
      <c r="T14" s="197"/>
      <c r="U14" s="197"/>
      <c r="V14" s="197"/>
      <c r="W14" s="197"/>
    </row>
    <row r="15" ht="20.25" customHeight="1" spans="1:23">
      <c r="A15" s="260" t="s">
        <v>129</v>
      </c>
      <c r="B15" s="260" t="s">
        <v>130</v>
      </c>
      <c r="C15" s="197">
        <v>5583302.04</v>
      </c>
      <c r="D15" s="197">
        <v>2488271.56</v>
      </c>
      <c r="E15" s="197">
        <v>5281914.04</v>
      </c>
      <c r="F15" s="197">
        <v>2186883.56</v>
      </c>
      <c r="G15" s="197">
        <v>2183883.56</v>
      </c>
      <c r="H15" s="197">
        <v>3000</v>
      </c>
      <c r="I15" s="197"/>
      <c r="J15" s="197"/>
      <c r="K15" s="197"/>
      <c r="L15" s="197">
        <v>3095030.48</v>
      </c>
      <c r="M15" s="197">
        <v>3095030.48</v>
      </c>
      <c r="N15" s="197"/>
      <c r="O15" s="197"/>
      <c r="P15" s="197"/>
      <c r="Q15" s="197"/>
      <c r="R15" s="197">
        <v>301388</v>
      </c>
      <c r="S15" s="197">
        <v>301388</v>
      </c>
      <c r="T15" s="197"/>
      <c r="U15" s="197"/>
      <c r="V15" s="197"/>
      <c r="W15" s="197"/>
    </row>
    <row r="16" ht="20.25" customHeight="1" spans="1:23">
      <c r="A16" s="261" t="s">
        <v>131</v>
      </c>
      <c r="B16" s="261" t="s">
        <v>132</v>
      </c>
      <c r="C16" s="197">
        <v>5238594.04</v>
      </c>
      <c r="D16" s="197">
        <v>2143563.56</v>
      </c>
      <c r="E16" s="197">
        <v>5238594.04</v>
      </c>
      <c r="F16" s="197">
        <v>2143563.56</v>
      </c>
      <c r="G16" s="197">
        <v>2143563.56</v>
      </c>
      <c r="H16" s="197"/>
      <c r="I16" s="197"/>
      <c r="J16" s="197"/>
      <c r="K16" s="197"/>
      <c r="L16" s="197">
        <v>3095030.48</v>
      </c>
      <c r="M16" s="197">
        <v>3095030.48</v>
      </c>
      <c r="N16" s="197"/>
      <c r="O16" s="197"/>
      <c r="P16" s="197"/>
      <c r="Q16" s="197"/>
      <c r="R16" s="197"/>
      <c r="S16" s="197"/>
      <c r="T16" s="197"/>
      <c r="U16" s="197"/>
      <c r="V16" s="197"/>
      <c r="W16" s="197"/>
    </row>
    <row r="17" ht="32" customHeight="1" spans="1:23">
      <c r="A17" s="261" t="s">
        <v>133</v>
      </c>
      <c r="B17" s="261" t="s">
        <v>134</v>
      </c>
      <c r="C17" s="197">
        <v>344708</v>
      </c>
      <c r="D17" s="197">
        <v>344708</v>
      </c>
      <c r="E17" s="197">
        <v>43320</v>
      </c>
      <c r="F17" s="197">
        <v>43320</v>
      </c>
      <c r="G17" s="197">
        <v>40320</v>
      </c>
      <c r="H17" s="197">
        <v>3000</v>
      </c>
      <c r="I17" s="197"/>
      <c r="J17" s="197"/>
      <c r="K17" s="197"/>
      <c r="L17" s="197"/>
      <c r="M17" s="197"/>
      <c r="N17" s="197"/>
      <c r="O17" s="197"/>
      <c r="P17" s="197"/>
      <c r="Q17" s="197"/>
      <c r="R17" s="197">
        <v>301388</v>
      </c>
      <c r="S17" s="197">
        <v>301388</v>
      </c>
      <c r="T17" s="197"/>
      <c r="U17" s="197"/>
      <c r="V17" s="197"/>
      <c r="W17" s="197"/>
    </row>
    <row r="18" ht="20.25" customHeight="1" spans="1:23">
      <c r="A18" s="260" t="s">
        <v>135</v>
      </c>
      <c r="B18" s="260" t="s">
        <v>136</v>
      </c>
      <c r="C18" s="197">
        <v>104573.62</v>
      </c>
      <c r="D18" s="197">
        <v>104573.62</v>
      </c>
      <c r="E18" s="197"/>
      <c r="F18" s="197"/>
      <c r="G18" s="197"/>
      <c r="H18" s="197"/>
      <c r="I18" s="197"/>
      <c r="J18" s="197"/>
      <c r="K18" s="197"/>
      <c r="L18" s="197"/>
      <c r="M18" s="197"/>
      <c r="N18" s="197"/>
      <c r="O18" s="197"/>
      <c r="P18" s="197"/>
      <c r="Q18" s="197"/>
      <c r="R18" s="197">
        <v>104573.62</v>
      </c>
      <c r="S18" s="197">
        <v>104573.62</v>
      </c>
      <c r="T18" s="197"/>
      <c r="U18" s="197"/>
      <c r="V18" s="197"/>
      <c r="W18" s="197"/>
    </row>
    <row r="19" ht="20.25" customHeight="1" spans="1:23">
      <c r="A19" s="261" t="s">
        <v>137</v>
      </c>
      <c r="B19" s="261" t="s">
        <v>138</v>
      </c>
      <c r="C19" s="197">
        <v>96671.62</v>
      </c>
      <c r="D19" s="197">
        <v>96671.62</v>
      </c>
      <c r="E19" s="197"/>
      <c r="F19" s="197"/>
      <c r="G19" s="197"/>
      <c r="H19" s="197"/>
      <c r="I19" s="197"/>
      <c r="J19" s="197"/>
      <c r="K19" s="197"/>
      <c r="L19" s="197"/>
      <c r="M19" s="197"/>
      <c r="N19" s="197"/>
      <c r="O19" s="197"/>
      <c r="P19" s="197"/>
      <c r="Q19" s="197"/>
      <c r="R19" s="197">
        <v>96671.62</v>
      </c>
      <c r="S19" s="197">
        <v>96671.62</v>
      </c>
      <c r="T19" s="197"/>
      <c r="U19" s="197"/>
      <c r="V19" s="197"/>
      <c r="W19" s="197"/>
    </row>
    <row r="20" ht="20.25" customHeight="1" spans="1:23">
      <c r="A20" s="261" t="s">
        <v>139</v>
      </c>
      <c r="B20" s="261" t="s">
        <v>140</v>
      </c>
      <c r="C20" s="197">
        <v>7902</v>
      </c>
      <c r="D20" s="197">
        <v>7902</v>
      </c>
      <c r="E20" s="197"/>
      <c r="F20" s="197"/>
      <c r="G20" s="197"/>
      <c r="H20" s="197"/>
      <c r="I20" s="197"/>
      <c r="J20" s="197"/>
      <c r="K20" s="197"/>
      <c r="L20" s="197"/>
      <c r="M20" s="197"/>
      <c r="N20" s="197"/>
      <c r="O20" s="197"/>
      <c r="P20" s="197"/>
      <c r="Q20" s="197"/>
      <c r="R20" s="197">
        <v>7902</v>
      </c>
      <c r="S20" s="197">
        <v>7902</v>
      </c>
      <c r="T20" s="197"/>
      <c r="U20" s="197"/>
      <c r="V20" s="197"/>
      <c r="W20" s="197"/>
    </row>
    <row r="21" ht="20.25" customHeight="1" spans="1:23">
      <c r="A21" s="260" t="s">
        <v>141</v>
      </c>
      <c r="B21" s="260" t="s">
        <v>142</v>
      </c>
      <c r="C21" s="197">
        <v>156</v>
      </c>
      <c r="D21" s="197">
        <v>156</v>
      </c>
      <c r="E21" s="197"/>
      <c r="F21" s="197"/>
      <c r="G21" s="197"/>
      <c r="H21" s="197"/>
      <c r="I21" s="197"/>
      <c r="J21" s="197"/>
      <c r="K21" s="197"/>
      <c r="L21" s="197"/>
      <c r="M21" s="197"/>
      <c r="N21" s="197"/>
      <c r="O21" s="197"/>
      <c r="P21" s="197"/>
      <c r="Q21" s="197"/>
      <c r="R21" s="197">
        <v>156</v>
      </c>
      <c r="S21" s="197">
        <v>156</v>
      </c>
      <c r="T21" s="197"/>
      <c r="U21" s="197"/>
      <c r="V21" s="197"/>
      <c r="W21" s="197"/>
    </row>
    <row r="22" ht="20.25" customHeight="1" spans="1:23">
      <c r="A22" s="261" t="s">
        <v>143</v>
      </c>
      <c r="B22" s="261" t="s">
        <v>144</v>
      </c>
      <c r="C22" s="197">
        <v>156</v>
      </c>
      <c r="D22" s="197">
        <v>156</v>
      </c>
      <c r="E22" s="197"/>
      <c r="F22" s="197"/>
      <c r="G22" s="197"/>
      <c r="H22" s="197"/>
      <c r="I22" s="197"/>
      <c r="J22" s="197"/>
      <c r="K22" s="197"/>
      <c r="L22" s="197"/>
      <c r="M22" s="197"/>
      <c r="N22" s="197"/>
      <c r="O22" s="197"/>
      <c r="P22" s="197"/>
      <c r="Q22" s="197"/>
      <c r="R22" s="197">
        <v>156</v>
      </c>
      <c r="S22" s="197">
        <v>156</v>
      </c>
      <c r="T22" s="197"/>
      <c r="U22" s="197"/>
      <c r="V22" s="197"/>
      <c r="W22" s="197"/>
    </row>
    <row r="23" ht="20.25" customHeight="1" spans="1:23">
      <c r="A23" s="260" t="s">
        <v>145</v>
      </c>
      <c r="B23" s="260" t="s">
        <v>146</v>
      </c>
      <c r="C23" s="197">
        <v>148882.44</v>
      </c>
      <c r="D23" s="197">
        <v>148882.44</v>
      </c>
      <c r="E23" s="197">
        <v>148882.44</v>
      </c>
      <c r="F23" s="197">
        <v>148882.44</v>
      </c>
      <c r="G23" s="197">
        <v>148882.44</v>
      </c>
      <c r="H23" s="197"/>
      <c r="I23" s="197"/>
      <c r="J23" s="197"/>
      <c r="K23" s="197"/>
      <c r="L23" s="197"/>
      <c r="M23" s="197"/>
      <c r="N23" s="197"/>
      <c r="O23" s="197"/>
      <c r="P23" s="197"/>
      <c r="Q23" s="197"/>
      <c r="R23" s="197"/>
      <c r="S23" s="197"/>
      <c r="T23" s="197"/>
      <c r="U23" s="197"/>
      <c r="V23" s="197"/>
      <c r="W23" s="197"/>
    </row>
    <row r="24" ht="20.25" customHeight="1" spans="1:23">
      <c r="A24" s="261" t="s">
        <v>147</v>
      </c>
      <c r="B24" s="261" t="s">
        <v>148</v>
      </c>
      <c r="C24" s="197">
        <v>144172.44</v>
      </c>
      <c r="D24" s="197">
        <v>144172.44</v>
      </c>
      <c r="E24" s="197">
        <v>144172.44</v>
      </c>
      <c r="F24" s="197">
        <v>144172.44</v>
      </c>
      <c r="G24" s="197">
        <v>144172.44</v>
      </c>
      <c r="H24" s="197"/>
      <c r="I24" s="197"/>
      <c r="J24" s="197"/>
      <c r="K24" s="197"/>
      <c r="L24" s="197"/>
      <c r="M24" s="197"/>
      <c r="N24" s="197"/>
      <c r="O24" s="197"/>
      <c r="P24" s="197"/>
      <c r="Q24" s="197"/>
      <c r="R24" s="197"/>
      <c r="S24" s="197"/>
      <c r="T24" s="197"/>
      <c r="U24" s="197"/>
      <c r="V24" s="197"/>
      <c r="W24" s="197"/>
    </row>
    <row r="25" ht="29" customHeight="1" spans="1:23">
      <c r="A25" s="261" t="s">
        <v>149</v>
      </c>
      <c r="B25" s="261" t="s">
        <v>150</v>
      </c>
      <c r="C25" s="197">
        <v>4710</v>
      </c>
      <c r="D25" s="197">
        <v>4710</v>
      </c>
      <c r="E25" s="197">
        <v>4710</v>
      </c>
      <c r="F25" s="197">
        <v>4710</v>
      </c>
      <c r="G25" s="197">
        <v>4710</v>
      </c>
      <c r="H25" s="197"/>
      <c r="I25" s="197"/>
      <c r="J25" s="197"/>
      <c r="K25" s="197"/>
      <c r="L25" s="197"/>
      <c r="M25" s="197"/>
      <c r="N25" s="197"/>
      <c r="O25" s="197"/>
      <c r="P25" s="197"/>
      <c r="Q25" s="197"/>
      <c r="R25" s="197"/>
      <c r="S25" s="197"/>
      <c r="T25" s="197"/>
      <c r="U25" s="197"/>
      <c r="V25" s="197"/>
      <c r="W25" s="197"/>
    </row>
    <row r="26" ht="20.25" customHeight="1" spans="1:23">
      <c r="A26" s="192" t="s">
        <v>151</v>
      </c>
      <c r="B26" s="192" t="s">
        <v>152</v>
      </c>
      <c r="C26" s="197">
        <v>196272</v>
      </c>
      <c r="D26" s="197">
        <v>196272</v>
      </c>
      <c r="E26" s="197">
        <v>196272</v>
      </c>
      <c r="F26" s="197">
        <v>196272</v>
      </c>
      <c r="G26" s="197">
        <v>196272</v>
      </c>
      <c r="H26" s="197"/>
      <c r="I26" s="197"/>
      <c r="J26" s="197"/>
      <c r="K26" s="197"/>
      <c r="L26" s="197"/>
      <c r="M26" s="197"/>
      <c r="N26" s="197"/>
      <c r="O26" s="197"/>
      <c r="P26" s="197"/>
      <c r="Q26" s="197"/>
      <c r="R26" s="197"/>
      <c r="S26" s="197"/>
      <c r="T26" s="197"/>
      <c r="U26" s="197"/>
      <c r="V26" s="197"/>
      <c r="W26" s="197"/>
    </row>
    <row r="27" ht="20.25" customHeight="1" spans="1:23">
      <c r="A27" s="260" t="s">
        <v>153</v>
      </c>
      <c r="B27" s="260" t="s">
        <v>154</v>
      </c>
      <c r="C27" s="197">
        <v>196272</v>
      </c>
      <c r="D27" s="197">
        <v>196272</v>
      </c>
      <c r="E27" s="197">
        <v>196272</v>
      </c>
      <c r="F27" s="197">
        <v>196272</v>
      </c>
      <c r="G27" s="197">
        <v>196272</v>
      </c>
      <c r="H27" s="197"/>
      <c r="I27" s="197"/>
      <c r="J27" s="197"/>
      <c r="K27" s="197"/>
      <c r="L27" s="197"/>
      <c r="M27" s="197"/>
      <c r="N27" s="197"/>
      <c r="O27" s="197"/>
      <c r="P27" s="197"/>
      <c r="Q27" s="197"/>
      <c r="R27" s="197"/>
      <c r="S27" s="197"/>
      <c r="T27" s="197"/>
      <c r="U27" s="197"/>
      <c r="V27" s="197"/>
      <c r="W27" s="197"/>
    </row>
    <row r="28" ht="24" customHeight="1" spans="1:23">
      <c r="A28" s="261" t="s">
        <v>155</v>
      </c>
      <c r="B28" s="261" t="s">
        <v>156</v>
      </c>
      <c r="C28" s="197">
        <v>196272</v>
      </c>
      <c r="D28" s="197">
        <v>196272</v>
      </c>
      <c r="E28" s="197">
        <v>196272</v>
      </c>
      <c r="F28" s="197">
        <v>196272</v>
      </c>
      <c r="G28" s="197">
        <v>196272</v>
      </c>
      <c r="H28" s="197"/>
      <c r="I28" s="197"/>
      <c r="J28" s="197"/>
      <c r="K28" s="197"/>
      <c r="L28" s="197"/>
      <c r="M28" s="197"/>
      <c r="N28" s="197"/>
      <c r="O28" s="197"/>
      <c r="P28" s="197"/>
      <c r="Q28" s="197"/>
      <c r="R28" s="197"/>
      <c r="S28" s="197"/>
      <c r="T28" s="197"/>
      <c r="U28" s="197"/>
      <c r="V28" s="197"/>
      <c r="W28" s="197"/>
    </row>
    <row r="29" ht="20.25" customHeight="1" spans="1:23">
      <c r="A29" s="262" t="s">
        <v>78</v>
      </c>
      <c r="B29" s="262"/>
      <c r="C29" s="263">
        <v>6360915.7</v>
      </c>
      <c r="D29" s="263">
        <v>3265885.22</v>
      </c>
      <c r="E29" s="263">
        <v>5954798.08</v>
      </c>
      <c r="F29" s="263">
        <v>2859767.6</v>
      </c>
      <c r="G29" s="263">
        <v>2856767.6</v>
      </c>
      <c r="H29" s="263">
        <v>3000</v>
      </c>
      <c r="I29" s="263"/>
      <c r="J29" s="263"/>
      <c r="K29" s="263"/>
      <c r="L29" s="263">
        <v>3095030.48</v>
      </c>
      <c r="M29" s="263">
        <v>3095030.48</v>
      </c>
      <c r="N29" s="263"/>
      <c r="O29" s="263"/>
      <c r="P29" s="263"/>
      <c r="Q29" s="263"/>
      <c r="R29" s="263">
        <v>406117.62</v>
      </c>
      <c r="S29" s="263">
        <v>406117.62</v>
      </c>
      <c r="T29" s="263"/>
      <c r="U29" s="263"/>
      <c r="V29" s="263"/>
      <c r="W29" s="263"/>
    </row>
    <row r="30" s="40" customFormat="1" customHeight="1" spans="1:23">
      <c r="A30" s="264"/>
      <c r="B30" s="264"/>
      <c r="C30" s="265"/>
      <c r="D30" s="265"/>
      <c r="E30" s="265"/>
      <c r="F30" s="265"/>
      <c r="G30" s="265"/>
      <c r="H30" s="265"/>
      <c r="I30" s="265"/>
      <c r="J30" s="265"/>
      <c r="K30" s="265"/>
      <c r="L30" s="265"/>
      <c r="M30" s="265"/>
      <c r="N30" s="265"/>
      <c r="O30" s="265"/>
      <c r="P30" s="265"/>
      <c r="Q30" s="265"/>
      <c r="R30" s="265"/>
      <c r="S30" s="265"/>
      <c r="T30" s="265"/>
      <c r="U30" s="265"/>
      <c r="V30" s="265"/>
      <c r="W30" s="265"/>
    </row>
    <row r="31" s="40" customFormat="1" customHeight="1" spans="1:23">
      <c r="A31" s="266"/>
      <c r="B31" s="266"/>
      <c r="C31" s="60"/>
      <c r="D31" s="60"/>
      <c r="E31" s="60"/>
      <c r="F31" s="60"/>
      <c r="G31" s="60"/>
      <c r="H31" s="60"/>
      <c r="I31" s="60"/>
      <c r="J31" s="60"/>
      <c r="K31" s="60"/>
      <c r="L31" s="60"/>
      <c r="M31" s="60"/>
      <c r="N31" s="60"/>
      <c r="O31" s="60"/>
      <c r="P31" s="60"/>
      <c r="Q31" s="60"/>
      <c r="R31" s="60"/>
      <c r="S31" s="60"/>
      <c r="T31" s="60"/>
      <c r="U31" s="60"/>
      <c r="V31" s="60"/>
      <c r="W31" s="60"/>
    </row>
    <row r="40" customHeight="1" spans="2:2">
      <c r="B40" s="31"/>
    </row>
  </sheetData>
  <sheetProtection formatCells="0" formatColumns="0" formatRows="0" insertRows="0" insertColumns="0" insertHyperlinks="0" deleteColumns="0" deleteRows="0" sort="0" autoFilter="0" pivotTables="0"/>
  <mergeCells count="22">
    <mergeCell ref="A2:W2"/>
    <mergeCell ref="A3:N3"/>
    <mergeCell ref="E4:Q4"/>
    <mergeCell ref="R4:W4"/>
    <mergeCell ref="F5:H5"/>
    <mergeCell ref="L5:Q5"/>
    <mergeCell ref="A29:B29"/>
    <mergeCell ref="A31:B31"/>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T38"/>
  <sheetViews>
    <sheetView showZeros="0" view="pageBreakPreview" zoomScaleNormal="100" workbookViewId="0">
      <pane xSplit="4" ySplit="6" topLeftCell="E9" activePane="bottomRight" state="frozen"/>
      <selection/>
      <selection pane="topRight"/>
      <selection pane="bottomLeft"/>
      <selection pane="bottomRight" activeCell="A5" sqref="A5:D38"/>
    </sheetView>
  </sheetViews>
  <sheetFormatPr defaultColWidth="0" defaultRowHeight="12" customHeight="1" zeroHeight="1"/>
  <cols>
    <col min="1" max="1" width="49.2857142857143" style="39" customWidth="1"/>
    <col min="2" max="2" width="38.847619047619" style="39" customWidth="1"/>
    <col min="3" max="3" width="48.5714285714286" style="39" customWidth="1"/>
    <col min="4" max="4" width="36.4285714285714" style="39" customWidth="1"/>
    <col min="5" max="16384" width="9.14285714285714" style="64" hidden="1"/>
  </cols>
  <sheetData>
    <row r="1" s="62" customFormat="1" ht="14.25" customHeight="1" spans="1:4">
      <c r="A1" s="237"/>
      <c r="B1" s="237"/>
      <c r="C1" s="237"/>
      <c r="D1" s="76"/>
    </row>
    <row r="2" s="62" customFormat="1" ht="36" customHeight="1" spans="1:4">
      <c r="A2" s="66" t="s">
        <v>6</v>
      </c>
      <c r="B2" s="66"/>
      <c r="C2" s="66"/>
      <c r="D2" s="66"/>
    </row>
    <row r="3" s="63" customFormat="1" ht="24" customHeight="1" spans="1:4">
      <c r="A3" s="105" t="str">
        <f>"单位名称："&amp;封面!$A$2</f>
        <v>单位名称：云龙县白石中心卫生院</v>
      </c>
      <c r="B3" s="238"/>
      <c r="C3" s="238"/>
      <c r="D3" s="149" t="s">
        <v>21</v>
      </c>
    </row>
    <row r="4" ht="19.5" customHeight="1" spans="1:4">
      <c r="A4" s="70" t="s">
        <v>22</v>
      </c>
      <c r="B4" s="70"/>
      <c r="C4" s="70" t="s">
        <v>23</v>
      </c>
      <c r="D4" s="70"/>
    </row>
    <row r="5" ht="21.75" customHeight="1" spans="1:4">
      <c r="A5" s="177" t="s">
        <v>24</v>
      </c>
      <c r="B5" s="177" t="s">
        <v>25</v>
      </c>
      <c r="C5" s="177" t="s">
        <v>157</v>
      </c>
      <c r="D5" s="177" t="s">
        <v>25</v>
      </c>
    </row>
    <row r="6" ht="17.25" customHeight="1" spans="1:4">
      <c r="A6" s="177"/>
      <c r="B6" s="176"/>
      <c r="C6" s="177"/>
      <c r="D6" s="176"/>
    </row>
    <row r="7" ht="17.25" customHeight="1" spans="1:4">
      <c r="A7" s="239" t="s">
        <v>158</v>
      </c>
      <c r="B7" s="240">
        <f>SUM(B8:B10)</f>
        <v>2859767.6</v>
      </c>
      <c r="C7" s="241" t="s">
        <v>159</v>
      </c>
      <c r="D7" s="240">
        <f>SUM(D8:D35)</f>
        <v>3265885.22</v>
      </c>
    </row>
    <row r="8" ht="17.25" customHeight="1" spans="1:20">
      <c r="A8" s="242" t="s">
        <v>160</v>
      </c>
      <c r="B8" s="243">
        <v>2859767.6</v>
      </c>
      <c r="C8" s="242" t="s">
        <v>161</v>
      </c>
      <c r="D8" s="243"/>
      <c r="E8" s="31"/>
      <c r="F8" s="31"/>
      <c r="G8" s="31"/>
      <c r="H8" s="31"/>
      <c r="I8" s="31"/>
      <c r="J8" s="31"/>
      <c r="K8" s="31"/>
      <c r="L8" s="31"/>
      <c r="M8" s="31"/>
      <c r="N8" s="31"/>
      <c r="O8" s="31"/>
      <c r="P8" s="31"/>
      <c r="Q8" s="31"/>
      <c r="R8" s="31"/>
      <c r="S8" s="31"/>
      <c r="T8" s="31"/>
    </row>
    <row r="9" ht="17.25" customHeight="1" spans="1:4">
      <c r="A9" s="244"/>
      <c r="B9" s="245"/>
      <c r="C9" s="246" t="s">
        <v>161</v>
      </c>
      <c r="D9" s="245"/>
    </row>
    <row r="10" ht="17.25" customHeight="1" spans="1:4">
      <c r="A10" s="244" t="s">
        <v>162</v>
      </c>
      <c r="B10" s="245"/>
      <c r="C10" s="246" t="s">
        <v>163</v>
      </c>
      <c r="D10" s="245"/>
    </row>
    <row r="11" ht="17.25" customHeight="1" spans="1:4">
      <c r="A11" s="244"/>
      <c r="B11" s="245"/>
      <c r="C11" s="247" t="s">
        <v>164</v>
      </c>
      <c r="D11" s="245"/>
    </row>
    <row r="12" ht="17.25" customHeight="1" spans="1:16">
      <c r="A12" s="248" t="s">
        <v>165</v>
      </c>
      <c r="B12" s="240">
        <f>SUM(B13:B15)</f>
        <v>406117.62</v>
      </c>
      <c r="C12" s="249" t="s">
        <v>163</v>
      </c>
      <c r="D12" s="243"/>
      <c r="E12" s="31"/>
      <c r="F12" s="31"/>
      <c r="G12" s="31"/>
      <c r="H12" s="31"/>
      <c r="I12" s="31"/>
      <c r="J12" s="31"/>
      <c r="K12" s="31"/>
      <c r="L12" s="31"/>
      <c r="M12" s="31"/>
      <c r="N12" s="31"/>
      <c r="O12" s="31"/>
      <c r="P12" s="31"/>
    </row>
    <row r="13" ht="17.25" customHeight="1" spans="1:4">
      <c r="A13" s="244" t="s">
        <v>166</v>
      </c>
      <c r="B13" s="250">
        <v>406117.62</v>
      </c>
      <c r="C13" s="247" t="s">
        <v>167</v>
      </c>
      <c r="D13" s="245"/>
    </row>
    <row r="14" ht="17.25" customHeight="1" spans="1:4">
      <c r="A14" s="246" t="s">
        <v>160</v>
      </c>
      <c r="B14" s="251"/>
      <c r="C14" s="247" t="s">
        <v>168</v>
      </c>
      <c r="D14" s="243"/>
    </row>
    <row r="15" ht="17.25" customHeight="1" spans="1:4">
      <c r="A15" s="246" t="s">
        <v>162</v>
      </c>
      <c r="B15" s="251"/>
      <c r="C15" s="247" t="s">
        <v>169</v>
      </c>
      <c r="D15" s="243">
        <v>327729.6</v>
      </c>
    </row>
    <row r="16" ht="17.25" customHeight="1" spans="1:4">
      <c r="A16" s="252"/>
      <c r="B16" s="245"/>
      <c r="C16" s="247" t="s">
        <v>170</v>
      </c>
      <c r="D16" s="243">
        <v>2741883.62</v>
      </c>
    </row>
    <row r="17" ht="17.25" customHeight="1" spans="1:4">
      <c r="A17" s="244"/>
      <c r="B17" s="251"/>
      <c r="C17" s="247" t="s">
        <v>171</v>
      </c>
      <c r="D17" s="245"/>
    </row>
    <row r="18" ht="17.25" customHeight="1" spans="1:4">
      <c r="A18" s="246"/>
      <c r="B18" s="251"/>
      <c r="C18" s="247" t="s">
        <v>172</v>
      </c>
      <c r="D18" s="245"/>
    </row>
    <row r="19" ht="17.25" customHeight="1" spans="1:4">
      <c r="A19" s="246"/>
      <c r="B19" s="251"/>
      <c r="C19" s="247" t="s">
        <v>173</v>
      </c>
      <c r="D19" s="245"/>
    </row>
    <row r="20" ht="17.25" customHeight="1" spans="1:4">
      <c r="A20" s="252"/>
      <c r="B20" s="253"/>
      <c r="C20" s="247" t="s">
        <v>174</v>
      </c>
      <c r="D20" s="245"/>
    </row>
    <row r="21" ht="17.25" customHeight="1" spans="1:4">
      <c r="A21" s="244"/>
      <c r="B21" s="251"/>
      <c r="C21" s="247" t="s">
        <v>175</v>
      </c>
      <c r="D21" s="245"/>
    </row>
    <row r="22" ht="17.25" customHeight="1" spans="1:4">
      <c r="A22" s="246"/>
      <c r="B22" s="251"/>
      <c r="C22" s="246" t="s">
        <v>176</v>
      </c>
      <c r="D22" s="245"/>
    </row>
    <row r="23" ht="17.25" customHeight="1" spans="1:4">
      <c r="A23" s="246"/>
      <c r="B23" s="251"/>
      <c r="C23" s="246" t="s">
        <v>177</v>
      </c>
      <c r="D23" s="245"/>
    </row>
    <row r="24" ht="17.25" customHeight="1" spans="1:4">
      <c r="A24" s="252"/>
      <c r="B24" s="251"/>
      <c r="C24" s="246" t="s">
        <v>178</v>
      </c>
      <c r="D24" s="245"/>
    </row>
    <row r="25" ht="17.25" customHeight="1" spans="1:4">
      <c r="A25" s="252"/>
      <c r="B25" s="251"/>
      <c r="C25" s="246" t="s">
        <v>179</v>
      </c>
      <c r="D25" s="243"/>
    </row>
    <row r="26" ht="17.25" customHeight="1" spans="1:4">
      <c r="A26" s="252"/>
      <c r="B26" s="251"/>
      <c r="C26" s="246" t="s">
        <v>180</v>
      </c>
      <c r="D26" s="243">
        <v>196272</v>
      </c>
    </row>
    <row r="27" ht="17.25" customHeight="1" spans="1:4">
      <c r="A27" s="252"/>
      <c r="B27" s="251"/>
      <c r="C27" s="246" t="s">
        <v>181</v>
      </c>
      <c r="D27" s="245"/>
    </row>
    <row r="28" ht="17.25" customHeight="1" spans="1:4">
      <c r="A28" s="252"/>
      <c r="B28" s="251"/>
      <c r="C28" s="246" t="s">
        <v>182</v>
      </c>
      <c r="D28" s="245"/>
    </row>
    <row r="29" ht="17.25" customHeight="1" spans="1:4">
      <c r="A29" s="252"/>
      <c r="B29" s="251"/>
      <c r="C29" s="246" t="s">
        <v>183</v>
      </c>
      <c r="D29" s="245"/>
    </row>
    <row r="30" ht="17.25" customHeight="1" spans="1:4">
      <c r="A30" s="252"/>
      <c r="B30" s="251"/>
      <c r="C30" s="246" t="s">
        <v>184</v>
      </c>
      <c r="D30" s="245"/>
    </row>
    <row r="31" ht="17.25" customHeight="1" spans="1:4">
      <c r="A31" s="252"/>
      <c r="B31" s="251"/>
      <c r="C31" s="246" t="s">
        <v>185</v>
      </c>
      <c r="D31" s="245"/>
    </row>
    <row r="32" ht="17.25" customHeight="1" spans="1:4">
      <c r="A32" s="252"/>
      <c r="B32" s="251"/>
      <c r="C32" s="246" t="s">
        <v>186</v>
      </c>
      <c r="D32" s="245"/>
    </row>
    <row r="33" ht="17.25" customHeight="1" spans="1:4">
      <c r="A33" s="252"/>
      <c r="B33" s="251"/>
      <c r="C33" s="246" t="s">
        <v>187</v>
      </c>
      <c r="D33" s="245"/>
    </row>
    <row r="34" ht="17.25" customHeight="1" spans="1:4">
      <c r="A34" s="252"/>
      <c r="B34" s="251"/>
      <c r="C34" s="246" t="s">
        <v>188</v>
      </c>
      <c r="D34" s="245"/>
    </row>
    <row r="35" ht="17.25" customHeight="1" spans="1:4">
      <c r="A35" s="252"/>
      <c r="B35" s="251"/>
      <c r="C35" s="246" t="s">
        <v>189</v>
      </c>
      <c r="D35" s="245"/>
    </row>
    <row r="36" ht="17.25" customHeight="1" spans="1:4">
      <c r="A36" s="252"/>
      <c r="B36" s="251"/>
      <c r="C36" s="246"/>
      <c r="D36" s="245"/>
    </row>
    <row r="37" ht="17.25" customHeight="1" spans="1:4">
      <c r="A37" s="254"/>
      <c r="B37" s="255"/>
      <c r="C37" s="241" t="s">
        <v>190</v>
      </c>
      <c r="D37" s="245"/>
    </row>
    <row r="38" ht="17.25" customHeight="1" spans="1:4">
      <c r="A38" s="254" t="s">
        <v>191</v>
      </c>
      <c r="B38" s="256">
        <v>3265885.22</v>
      </c>
      <c r="C38" s="254" t="s">
        <v>74</v>
      </c>
      <c r="D38" s="240">
        <f>SUM(D7,D37)</f>
        <v>3265885.22</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T38"/>
  <sheetViews>
    <sheetView showZeros="0" view="pageBreakPreview" zoomScaleNormal="100" workbookViewId="0">
      <pane xSplit="1" ySplit="7" topLeftCell="B8" activePane="bottomRight" state="frozen"/>
      <selection/>
      <selection pane="topRight"/>
      <selection pane="bottomLeft"/>
      <selection pane="bottomRight" activeCell="C20" sqref="C20"/>
    </sheetView>
  </sheetViews>
  <sheetFormatPr defaultColWidth="9.14285714285714" defaultRowHeight="14.25" customHeight="1"/>
  <cols>
    <col min="1" max="1" width="20.1428571428571" style="142" customWidth="1"/>
    <col min="2" max="2" width="39.7142857142857" style="142" customWidth="1"/>
    <col min="3" max="3" width="16.8571428571429" style="142" customWidth="1"/>
    <col min="4" max="4" width="16.1428571428571" style="40" customWidth="1"/>
    <col min="5" max="6" width="15.8571428571429" style="40" customWidth="1"/>
    <col min="7" max="13" width="13.7142857142857" style="40" customWidth="1"/>
    <col min="14" max="16384" width="9.14285714285714" style="40"/>
  </cols>
  <sheetData>
    <row r="1" s="80" customFormat="1" ht="12" customHeight="1" spans="1:13">
      <c r="A1" s="201"/>
      <c r="B1" s="201"/>
      <c r="C1" s="201"/>
      <c r="E1" s="232"/>
      <c r="G1" s="79"/>
      <c r="H1" s="79"/>
      <c r="J1" s="232"/>
      <c r="L1" s="79"/>
      <c r="M1" s="79"/>
    </row>
    <row r="2" s="80" customFormat="1" ht="39" customHeight="1" spans="1:13">
      <c r="A2" s="66" t="s">
        <v>7</v>
      </c>
      <c r="B2" s="66"/>
      <c r="C2" s="66"/>
      <c r="D2" s="66"/>
      <c r="E2" s="66"/>
      <c r="F2" s="66"/>
      <c r="G2" s="66"/>
      <c r="H2" s="66"/>
      <c r="I2" s="66"/>
      <c r="J2" s="66"/>
      <c r="K2" s="66"/>
      <c r="L2" s="66"/>
      <c r="M2" s="66"/>
    </row>
    <row r="3" s="99" customFormat="1" ht="24" customHeight="1" spans="1:13">
      <c r="A3" s="105" t="str">
        <f>"单位名称："&amp;封面!$A$2</f>
        <v>单位名称：云龙县白石中心卫生院</v>
      </c>
      <c r="B3" s="202"/>
      <c r="C3" s="202"/>
      <c r="G3" s="148"/>
      <c r="H3" s="149"/>
      <c r="I3" s="149"/>
      <c r="J3" s="149"/>
      <c r="K3" s="149"/>
      <c r="L3" s="148"/>
      <c r="M3" s="149" t="s">
        <v>21</v>
      </c>
    </row>
    <row r="4" ht="20.25" customHeight="1" spans="1:13">
      <c r="A4" s="155" t="s">
        <v>192</v>
      </c>
      <c r="B4" s="155"/>
      <c r="C4" s="155" t="s">
        <v>78</v>
      </c>
      <c r="D4" s="70" t="s">
        <v>193</v>
      </c>
      <c r="E4" s="70"/>
      <c r="F4" s="70"/>
      <c r="G4" s="70"/>
      <c r="H4" s="70"/>
      <c r="I4" s="70" t="s">
        <v>194</v>
      </c>
      <c r="J4" s="70"/>
      <c r="K4" s="70"/>
      <c r="L4" s="70"/>
      <c r="M4" s="70"/>
    </row>
    <row r="5" ht="20.25" customHeight="1" spans="1:13">
      <c r="A5" s="155" t="s">
        <v>97</v>
      </c>
      <c r="B5" s="155" t="s">
        <v>98</v>
      </c>
      <c r="C5" s="155"/>
      <c r="D5" s="70" t="s">
        <v>80</v>
      </c>
      <c r="E5" s="70" t="s">
        <v>102</v>
      </c>
      <c r="F5" s="70"/>
      <c r="G5" s="70"/>
      <c r="H5" s="70" t="s">
        <v>103</v>
      </c>
      <c r="I5" s="70" t="s">
        <v>80</v>
      </c>
      <c r="J5" s="70" t="s">
        <v>102</v>
      </c>
      <c r="K5" s="70"/>
      <c r="L5" s="70"/>
      <c r="M5" s="70" t="s">
        <v>103</v>
      </c>
    </row>
    <row r="6" ht="20.25" customHeight="1" spans="1:13">
      <c r="A6" s="155"/>
      <c r="B6" s="155"/>
      <c r="C6" s="155"/>
      <c r="D6" s="70"/>
      <c r="E6" s="70" t="s">
        <v>80</v>
      </c>
      <c r="F6" s="70" t="s">
        <v>195</v>
      </c>
      <c r="G6" s="70" t="s">
        <v>196</v>
      </c>
      <c r="H6" s="70"/>
      <c r="I6" s="70"/>
      <c r="J6" s="70" t="s">
        <v>80</v>
      </c>
      <c r="K6" s="70" t="s">
        <v>195</v>
      </c>
      <c r="L6" s="70" t="s">
        <v>196</v>
      </c>
      <c r="M6" s="70"/>
    </row>
    <row r="7" ht="13.5" customHeight="1" spans="1:13">
      <c r="A7" s="233" t="s">
        <v>197</v>
      </c>
      <c r="B7" s="233" t="s">
        <v>198</v>
      </c>
      <c r="C7" s="233" t="s">
        <v>199</v>
      </c>
      <c r="D7" s="233" t="s">
        <v>200</v>
      </c>
      <c r="E7" s="111" t="s">
        <v>201</v>
      </c>
      <c r="F7" s="233" t="s">
        <v>202</v>
      </c>
      <c r="G7" s="233" t="s">
        <v>203</v>
      </c>
      <c r="H7" s="233" t="s">
        <v>204</v>
      </c>
      <c r="I7" s="233" t="s">
        <v>205</v>
      </c>
      <c r="J7" s="111" t="s">
        <v>206</v>
      </c>
      <c r="K7" s="233" t="s">
        <v>207</v>
      </c>
      <c r="L7" s="233" t="s">
        <v>208</v>
      </c>
      <c r="M7" s="233" t="s">
        <v>209</v>
      </c>
    </row>
    <row r="8" ht="18.75" customHeight="1" spans="1:20">
      <c r="A8" s="130" t="s">
        <v>115</v>
      </c>
      <c r="B8" s="130" t="s">
        <v>116</v>
      </c>
      <c r="C8" s="23">
        <v>327729.6</v>
      </c>
      <c r="D8" s="23">
        <v>327729.6</v>
      </c>
      <c r="E8" s="23">
        <v>327729.6</v>
      </c>
      <c r="F8" s="23">
        <v>324129.6</v>
      </c>
      <c r="G8" s="23">
        <v>3600</v>
      </c>
      <c r="H8" s="23"/>
      <c r="I8" s="23"/>
      <c r="J8" s="23"/>
      <c r="K8" s="23"/>
      <c r="L8" s="23"/>
      <c r="M8" s="23"/>
      <c r="N8" s="31"/>
      <c r="O8" s="31"/>
      <c r="P8" s="31"/>
      <c r="Q8" s="31"/>
      <c r="R8" s="31"/>
      <c r="S8" s="31"/>
      <c r="T8" s="31"/>
    </row>
    <row r="9" ht="18.75" customHeight="1" spans="1:13">
      <c r="A9" s="234" t="s">
        <v>117</v>
      </c>
      <c r="B9" s="234" t="s">
        <v>118</v>
      </c>
      <c r="C9" s="23">
        <v>305031.6</v>
      </c>
      <c r="D9" s="23">
        <v>305031.6</v>
      </c>
      <c r="E9" s="23">
        <v>305031.6</v>
      </c>
      <c r="F9" s="23">
        <v>301431.6</v>
      </c>
      <c r="G9" s="23">
        <v>3600</v>
      </c>
      <c r="H9" s="23"/>
      <c r="I9" s="23"/>
      <c r="J9" s="23"/>
      <c r="K9" s="23"/>
      <c r="L9" s="23"/>
      <c r="M9" s="23"/>
    </row>
    <row r="10" ht="18.75" customHeight="1" spans="1:13">
      <c r="A10" s="235" t="s">
        <v>119</v>
      </c>
      <c r="B10" s="235" t="s">
        <v>120</v>
      </c>
      <c r="C10" s="23">
        <v>3600</v>
      </c>
      <c r="D10" s="23">
        <v>3600</v>
      </c>
      <c r="E10" s="23">
        <v>3600</v>
      </c>
      <c r="F10" s="23"/>
      <c r="G10" s="23">
        <v>3600</v>
      </c>
      <c r="H10" s="23"/>
      <c r="I10" s="23"/>
      <c r="J10" s="23"/>
      <c r="K10" s="23"/>
      <c r="L10" s="23"/>
      <c r="M10" s="23"/>
    </row>
    <row r="11" ht="18.75" customHeight="1" spans="1:13">
      <c r="A11" s="235" t="s">
        <v>121</v>
      </c>
      <c r="B11" s="235" t="s">
        <v>122</v>
      </c>
      <c r="C11" s="23">
        <v>301431.6</v>
      </c>
      <c r="D11" s="23">
        <v>301431.6</v>
      </c>
      <c r="E11" s="23">
        <v>301431.6</v>
      </c>
      <c r="F11" s="23">
        <v>301431.6</v>
      </c>
      <c r="G11" s="23"/>
      <c r="H11" s="23"/>
      <c r="I11" s="23"/>
      <c r="J11" s="23"/>
      <c r="K11" s="23"/>
      <c r="L11" s="23"/>
      <c r="M11" s="23"/>
    </row>
    <row r="12" ht="18.75" customHeight="1" spans="1:16">
      <c r="A12" s="234" t="s">
        <v>123</v>
      </c>
      <c r="B12" s="234" t="s">
        <v>124</v>
      </c>
      <c r="C12" s="23">
        <v>22698</v>
      </c>
      <c r="D12" s="23">
        <v>22698</v>
      </c>
      <c r="E12" s="23">
        <v>22698</v>
      </c>
      <c r="F12" s="23">
        <v>22698</v>
      </c>
      <c r="G12" s="23"/>
      <c r="H12" s="23"/>
      <c r="I12" s="23"/>
      <c r="J12" s="23"/>
      <c r="K12" s="23"/>
      <c r="L12" s="23"/>
      <c r="M12" s="23"/>
      <c r="N12" s="31"/>
      <c r="O12" s="31"/>
      <c r="P12" s="31"/>
    </row>
    <row r="13" ht="18.75" customHeight="1" spans="1:13">
      <c r="A13" s="235" t="s">
        <v>125</v>
      </c>
      <c r="B13" s="235" t="s">
        <v>126</v>
      </c>
      <c r="C13" s="23">
        <v>22698</v>
      </c>
      <c r="D13" s="23">
        <v>22698</v>
      </c>
      <c r="E13" s="23">
        <v>22698</v>
      </c>
      <c r="F13" s="23">
        <v>22698</v>
      </c>
      <c r="G13" s="23"/>
      <c r="H13" s="23"/>
      <c r="I13" s="23"/>
      <c r="J13" s="23"/>
      <c r="K13" s="23"/>
      <c r="L13" s="23"/>
      <c r="M13" s="23"/>
    </row>
    <row r="14" ht="18.75" customHeight="1" spans="1:13">
      <c r="A14" s="130" t="s">
        <v>127</v>
      </c>
      <c r="B14" s="130" t="s">
        <v>128</v>
      </c>
      <c r="C14" s="23">
        <v>2741883.62</v>
      </c>
      <c r="D14" s="23">
        <v>2335766</v>
      </c>
      <c r="E14" s="23">
        <v>2332766</v>
      </c>
      <c r="F14" s="23">
        <v>2297444.48</v>
      </c>
      <c r="G14" s="23">
        <v>35321.52</v>
      </c>
      <c r="H14" s="23">
        <v>3000</v>
      </c>
      <c r="I14" s="23">
        <v>406117.62</v>
      </c>
      <c r="J14" s="23"/>
      <c r="K14" s="23"/>
      <c r="L14" s="23"/>
      <c r="M14" s="23">
        <v>406117.62</v>
      </c>
    </row>
    <row r="15" ht="18.75" customHeight="1" spans="1:13">
      <c r="A15" s="234" t="s">
        <v>129</v>
      </c>
      <c r="B15" s="234" t="s">
        <v>130</v>
      </c>
      <c r="C15" s="23">
        <v>2488271.56</v>
      </c>
      <c r="D15" s="23">
        <v>2186883.56</v>
      </c>
      <c r="E15" s="23">
        <v>2183883.56</v>
      </c>
      <c r="F15" s="23">
        <v>2148562.04</v>
      </c>
      <c r="G15" s="23">
        <v>35321.52</v>
      </c>
      <c r="H15" s="23">
        <v>3000</v>
      </c>
      <c r="I15" s="23">
        <v>301388</v>
      </c>
      <c r="J15" s="23"/>
      <c r="K15" s="23"/>
      <c r="L15" s="23"/>
      <c r="M15" s="23">
        <v>301388</v>
      </c>
    </row>
    <row r="16" ht="18.75" customHeight="1" spans="1:13">
      <c r="A16" s="235" t="s">
        <v>131</v>
      </c>
      <c r="B16" s="235" t="s">
        <v>132</v>
      </c>
      <c r="C16" s="23">
        <v>2143563.56</v>
      </c>
      <c r="D16" s="23">
        <v>2143563.56</v>
      </c>
      <c r="E16" s="23">
        <v>2143563.56</v>
      </c>
      <c r="F16" s="23">
        <v>2108242.04</v>
      </c>
      <c r="G16" s="23">
        <v>35321.52</v>
      </c>
      <c r="H16" s="23"/>
      <c r="I16" s="23"/>
      <c r="J16" s="23"/>
      <c r="K16" s="23"/>
      <c r="L16" s="23"/>
      <c r="M16" s="23"/>
    </row>
    <row r="17" ht="18.75" customHeight="1" spans="1:13">
      <c r="A17" s="235" t="s">
        <v>133</v>
      </c>
      <c r="B17" s="235" t="s">
        <v>134</v>
      </c>
      <c r="C17" s="23">
        <v>344708</v>
      </c>
      <c r="D17" s="23">
        <v>43320</v>
      </c>
      <c r="E17" s="23">
        <v>40320</v>
      </c>
      <c r="F17" s="23">
        <v>40320</v>
      </c>
      <c r="G17" s="23"/>
      <c r="H17" s="23">
        <v>3000</v>
      </c>
      <c r="I17" s="23">
        <v>301388</v>
      </c>
      <c r="J17" s="23"/>
      <c r="K17" s="23"/>
      <c r="L17" s="23"/>
      <c r="M17" s="23">
        <v>301388</v>
      </c>
    </row>
    <row r="18" ht="18.75" customHeight="1" spans="1:13">
      <c r="A18" s="234" t="s">
        <v>135</v>
      </c>
      <c r="B18" s="234" t="s">
        <v>136</v>
      </c>
      <c r="C18" s="23">
        <v>104573.62</v>
      </c>
      <c r="D18" s="23"/>
      <c r="E18" s="23"/>
      <c r="F18" s="23"/>
      <c r="G18" s="23"/>
      <c r="H18" s="23"/>
      <c r="I18" s="23">
        <v>104573.62</v>
      </c>
      <c r="J18" s="23"/>
      <c r="K18" s="23"/>
      <c r="L18" s="23"/>
      <c r="M18" s="23">
        <v>104573.62</v>
      </c>
    </row>
    <row r="19" ht="18.75" customHeight="1" spans="1:13">
      <c r="A19" s="235" t="s">
        <v>137</v>
      </c>
      <c r="B19" s="235" t="s">
        <v>138</v>
      </c>
      <c r="C19" s="23">
        <v>96671.62</v>
      </c>
      <c r="D19" s="23"/>
      <c r="E19" s="23"/>
      <c r="F19" s="23"/>
      <c r="G19" s="23"/>
      <c r="H19" s="23"/>
      <c r="I19" s="23">
        <v>96671.62</v>
      </c>
      <c r="J19" s="23"/>
      <c r="K19" s="23"/>
      <c r="L19" s="23"/>
      <c r="M19" s="23">
        <v>96671.62</v>
      </c>
    </row>
    <row r="20" ht="18.75" customHeight="1" spans="1:13">
      <c r="A20" s="235" t="s">
        <v>139</v>
      </c>
      <c r="B20" s="235" t="s">
        <v>140</v>
      </c>
      <c r="C20" s="23">
        <v>7902</v>
      </c>
      <c r="D20" s="23"/>
      <c r="E20" s="23"/>
      <c r="F20" s="23"/>
      <c r="G20" s="23"/>
      <c r="H20" s="23"/>
      <c r="I20" s="23">
        <v>7902</v>
      </c>
      <c r="J20" s="23"/>
      <c r="K20" s="23"/>
      <c r="L20" s="23"/>
      <c r="M20" s="23">
        <v>7902</v>
      </c>
    </row>
    <row r="21" ht="18.75" customHeight="1" spans="1:13">
      <c r="A21" s="234" t="s">
        <v>141</v>
      </c>
      <c r="B21" s="234" t="s">
        <v>142</v>
      </c>
      <c r="C21" s="23">
        <v>156</v>
      </c>
      <c r="D21" s="23"/>
      <c r="E21" s="23"/>
      <c r="F21" s="23"/>
      <c r="G21" s="23"/>
      <c r="H21" s="23"/>
      <c r="I21" s="23">
        <v>156</v>
      </c>
      <c r="J21" s="23"/>
      <c r="K21" s="23"/>
      <c r="L21" s="23"/>
      <c r="M21" s="23">
        <v>156</v>
      </c>
    </row>
    <row r="22" ht="18.75" customHeight="1" spans="1:13">
      <c r="A22" s="235" t="s">
        <v>143</v>
      </c>
      <c r="B22" s="235" t="s">
        <v>144</v>
      </c>
      <c r="C22" s="23">
        <v>156</v>
      </c>
      <c r="D22" s="23"/>
      <c r="E22" s="23"/>
      <c r="F22" s="23"/>
      <c r="G22" s="23"/>
      <c r="H22" s="23"/>
      <c r="I22" s="23">
        <v>156</v>
      </c>
      <c r="J22" s="23"/>
      <c r="K22" s="23"/>
      <c r="L22" s="23"/>
      <c r="M22" s="23">
        <v>156</v>
      </c>
    </row>
    <row r="23" ht="18" customHeight="1" spans="1:13">
      <c r="A23" s="234" t="s">
        <v>145</v>
      </c>
      <c r="B23" s="234" t="s">
        <v>146</v>
      </c>
      <c r="C23" s="23">
        <v>148882.44</v>
      </c>
      <c r="D23" s="23">
        <v>148882.44</v>
      </c>
      <c r="E23" s="23">
        <v>148882.44</v>
      </c>
      <c r="F23" s="23">
        <v>148882.44</v>
      </c>
      <c r="G23" s="23"/>
      <c r="H23" s="23"/>
      <c r="I23" s="23"/>
      <c r="J23" s="23"/>
      <c r="K23" s="23"/>
      <c r="L23" s="23"/>
      <c r="M23" s="23"/>
    </row>
    <row r="24" customHeight="1" spans="1:13">
      <c r="A24" s="235" t="s">
        <v>147</v>
      </c>
      <c r="B24" s="235" t="s">
        <v>148</v>
      </c>
      <c r="C24" s="23">
        <v>144172.44</v>
      </c>
      <c r="D24" s="23">
        <v>144172.44</v>
      </c>
      <c r="E24" s="23">
        <v>144172.44</v>
      </c>
      <c r="F24" s="23">
        <v>144172.44</v>
      </c>
      <c r="G24" s="23"/>
      <c r="H24" s="23"/>
      <c r="I24" s="23"/>
      <c r="J24" s="23"/>
      <c r="K24" s="23"/>
      <c r="L24" s="23"/>
      <c r="M24" s="23"/>
    </row>
    <row r="25" customHeight="1" spans="1:13">
      <c r="A25" s="235" t="s">
        <v>149</v>
      </c>
      <c r="B25" s="235" t="s">
        <v>150</v>
      </c>
      <c r="C25" s="23">
        <v>4710</v>
      </c>
      <c r="D25" s="23">
        <v>4710</v>
      </c>
      <c r="E25" s="23">
        <v>4710</v>
      </c>
      <c r="F25" s="23">
        <v>4710</v>
      </c>
      <c r="G25" s="23"/>
      <c r="H25" s="23"/>
      <c r="I25" s="23"/>
      <c r="J25" s="23"/>
      <c r="K25" s="23"/>
      <c r="L25" s="23"/>
      <c r="M25" s="23"/>
    </row>
    <row r="26" customHeight="1" spans="1:13">
      <c r="A26" s="130" t="s">
        <v>151</v>
      </c>
      <c r="B26" s="130" t="s">
        <v>152</v>
      </c>
      <c r="C26" s="23">
        <v>196272</v>
      </c>
      <c r="D26" s="23">
        <v>196272</v>
      </c>
      <c r="E26" s="23">
        <v>196272</v>
      </c>
      <c r="F26" s="23">
        <v>196272</v>
      </c>
      <c r="G26" s="23"/>
      <c r="H26" s="23"/>
      <c r="I26" s="23"/>
      <c r="J26" s="23"/>
      <c r="K26" s="23"/>
      <c r="L26" s="23"/>
      <c r="M26" s="23"/>
    </row>
    <row r="27" customHeight="1" spans="1:13">
      <c r="A27" s="234" t="s">
        <v>153</v>
      </c>
      <c r="B27" s="234" t="s">
        <v>154</v>
      </c>
      <c r="C27" s="23">
        <v>196272</v>
      </c>
      <c r="D27" s="23">
        <v>196272</v>
      </c>
      <c r="E27" s="23">
        <v>196272</v>
      </c>
      <c r="F27" s="23">
        <v>196272</v>
      </c>
      <c r="G27" s="23"/>
      <c r="H27" s="23"/>
      <c r="I27" s="23"/>
      <c r="J27" s="23"/>
      <c r="K27" s="23"/>
      <c r="L27" s="23"/>
      <c r="M27" s="23"/>
    </row>
    <row r="28" customHeight="1" spans="1:13">
      <c r="A28" s="235" t="s">
        <v>155</v>
      </c>
      <c r="B28" s="235" t="s">
        <v>156</v>
      </c>
      <c r="C28" s="23">
        <v>196272</v>
      </c>
      <c r="D28" s="23">
        <v>196272</v>
      </c>
      <c r="E28" s="23">
        <v>196272</v>
      </c>
      <c r="F28" s="23">
        <v>196272</v>
      </c>
      <c r="G28" s="23"/>
      <c r="H28" s="23"/>
      <c r="I28" s="23"/>
      <c r="J28" s="23"/>
      <c r="K28" s="23"/>
      <c r="L28" s="23"/>
      <c r="M28" s="23"/>
    </row>
    <row r="29" customHeight="1" spans="1:13">
      <c r="A29" s="236" t="s">
        <v>78</v>
      </c>
      <c r="B29" s="236"/>
      <c r="C29" s="17">
        <v>3265885.22</v>
      </c>
      <c r="D29" s="17">
        <v>2859767.6</v>
      </c>
      <c r="E29" s="17">
        <v>2856767.6</v>
      </c>
      <c r="F29" s="17">
        <v>2817846.08</v>
      </c>
      <c r="G29" s="17">
        <v>38921.52</v>
      </c>
      <c r="H29" s="17">
        <v>3000</v>
      </c>
      <c r="I29" s="17">
        <v>406117.62</v>
      </c>
      <c r="J29" s="17"/>
      <c r="K29" s="17"/>
      <c r="L29" s="17"/>
      <c r="M29" s="17">
        <v>406117.62</v>
      </c>
    </row>
    <row r="38" customHeight="1" spans="2:2">
      <c r="B38" s="31"/>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29:B29"/>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P37"/>
  <sheetViews>
    <sheetView showZeros="0" view="pageBreakPreview" zoomScaleNormal="100" workbookViewId="0">
      <pane xSplit="1" ySplit="6" topLeftCell="B7" activePane="bottomRight" state="frozen"/>
      <selection/>
      <selection pane="topRight"/>
      <selection pane="bottomLeft"/>
      <selection pane="bottomRight" activeCell="A11" sqref="A11"/>
    </sheetView>
  </sheetViews>
  <sheetFormatPr defaultColWidth="9" defaultRowHeight="14.25"/>
  <cols>
    <col min="1" max="2" width="27.4285714285714" style="210" customWidth="1"/>
    <col min="3" max="3" width="17.2857142857143" style="211" customWidth="1"/>
    <col min="4" max="5" width="26.2857142857143" style="212" customWidth="1"/>
    <col min="6" max="6" width="18.7142857142857" style="212" customWidth="1"/>
    <col min="7" max="16384" width="9" style="80"/>
  </cols>
  <sheetData>
    <row r="1" ht="12" customHeight="1" spans="1:6">
      <c r="A1" s="213"/>
      <c r="B1" s="213"/>
      <c r="C1" s="118"/>
      <c r="D1" s="80"/>
      <c r="E1" s="80"/>
      <c r="F1" s="214"/>
    </row>
    <row r="2" ht="25.5" customHeight="1" spans="1:6">
      <c r="A2" s="215" t="s">
        <v>8</v>
      </c>
      <c r="B2" s="215"/>
      <c r="C2" s="215"/>
      <c r="D2" s="215"/>
      <c r="E2" s="216"/>
      <c r="F2" s="216"/>
    </row>
    <row r="3" ht="15.75" customHeight="1" spans="1:6">
      <c r="A3" s="217" t="str">
        <f>"单位名称："&amp;封面!$A$2</f>
        <v>单位名称：云龙县白石中心卫生院</v>
      </c>
      <c r="B3" s="213"/>
      <c r="C3" s="118"/>
      <c r="D3" s="80"/>
      <c r="E3" s="80"/>
      <c r="F3" s="218" t="s">
        <v>21</v>
      </c>
    </row>
    <row r="4" s="209" customFormat="1" ht="19.5" customHeight="1" spans="1:6">
      <c r="A4" s="219" t="s">
        <v>210</v>
      </c>
      <c r="B4" s="220" t="s">
        <v>211</v>
      </c>
      <c r="C4" s="221" t="s">
        <v>212</v>
      </c>
      <c r="D4" s="222"/>
      <c r="E4" s="223"/>
      <c r="F4" s="220" t="s">
        <v>213</v>
      </c>
    </row>
    <row r="5" s="209" customFormat="1" ht="19.5" customHeight="1" spans="1:6">
      <c r="A5" s="224"/>
      <c r="B5" s="225"/>
      <c r="C5" s="226" t="s">
        <v>80</v>
      </c>
      <c r="D5" s="226" t="s">
        <v>214</v>
      </c>
      <c r="E5" s="226" t="s">
        <v>215</v>
      </c>
      <c r="F5" s="225"/>
    </row>
    <row r="6" s="209" customFormat="1" ht="15.95" customHeight="1" spans="1:6">
      <c r="A6" s="227" t="s">
        <v>216</v>
      </c>
      <c r="B6" s="227">
        <v>2</v>
      </c>
      <c r="C6" s="228" t="s">
        <v>217</v>
      </c>
      <c r="D6" s="229">
        <v>4</v>
      </c>
      <c r="E6" s="229">
        <v>5</v>
      </c>
      <c r="F6" s="229">
        <v>6</v>
      </c>
    </row>
    <row r="7" ht="15.95" customHeight="1" spans="1:6">
      <c r="A7" s="158" t="s">
        <v>218</v>
      </c>
      <c r="B7" s="230"/>
      <c r="C7" s="231">
        <f>SUM(D7+E7)</f>
        <v>0</v>
      </c>
      <c r="D7" s="230"/>
      <c r="E7" s="230"/>
      <c r="F7" s="230"/>
    </row>
    <row r="8" spans="1:1">
      <c r="A8" s="39" t="s">
        <v>219</v>
      </c>
    </row>
    <row r="11" spans="3:16">
      <c r="C11" s="31"/>
      <c r="D11" s="31"/>
      <c r="E11" s="31"/>
      <c r="F11" s="31"/>
      <c r="G11" s="31"/>
      <c r="H11" s="31"/>
      <c r="I11" s="31"/>
      <c r="J11" s="31"/>
      <c r="K11" s="31"/>
      <c r="L11" s="31"/>
      <c r="M11" s="31"/>
      <c r="N11" s="31"/>
      <c r="O11" s="31"/>
      <c r="P11" s="31"/>
    </row>
    <row r="13" spans="4:4">
      <c r="D13" s="31"/>
    </row>
    <row r="14" spans="4:4">
      <c r="D14" s="31"/>
    </row>
    <row r="24" spans="4:4">
      <c r="D24" s="31"/>
    </row>
    <row r="37" spans="2:2">
      <c r="B37" s="31"/>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38"/>
  <sheetViews>
    <sheetView showZeros="0" view="pageBreakPreview" zoomScaleNormal="85" workbookViewId="0">
      <pane xSplit="2" ySplit="8" topLeftCell="N9" activePane="bottomRight" state="frozen"/>
      <selection/>
      <selection pane="topRight"/>
      <selection pane="bottomLeft"/>
      <selection pane="bottomRight" activeCell="B9" sqref="B9"/>
    </sheetView>
  </sheetViews>
  <sheetFormatPr defaultColWidth="9.14285714285714" defaultRowHeight="14.25" customHeight="1"/>
  <cols>
    <col min="1" max="1" width="14.847619047619" style="142" customWidth="1"/>
    <col min="2" max="2" width="23" style="142" customWidth="1"/>
    <col min="3" max="3" width="30.7142857142857" style="142" customWidth="1"/>
    <col min="4" max="4" width="15.1428571428571" style="142" customWidth="1"/>
    <col min="5" max="5" width="32" style="142" customWidth="1"/>
    <col min="6" max="6" width="13.2857142857143" style="142" customWidth="1"/>
    <col min="7" max="7" width="29.5714285714286" style="142" customWidth="1"/>
    <col min="8" max="8" width="16" style="142" customWidth="1"/>
    <col min="9" max="9" width="16.7142857142857" style="200" customWidth="1"/>
    <col min="10" max="10" width="15.8571428571429" style="200" customWidth="1"/>
    <col min="11" max="11" width="14.5714285714286" style="200" customWidth="1"/>
    <col min="12" max="12" width="15.4285714285714" style="200" customWidth="1"/>
    <col min="13" max="13" width="12.1428571428571" style="200" customWidth="1"/>
    <col min="14" max="14" width="15.2857142857143" style="200" customWidth="1"/>
    <col min="15" max="18" width="12.1428571428571" style="200" customWidth="1"/>
    <col min="19" max="19" width="16.8571428571429" style="200" customWidth="1"/>
    <col min="20" max="20" width="14.8571428571429" style="200" customWidth="1"/>
    <col min="21" max="24" width="12.1428571428571" style="200" customWidth="1"/>
    <col min="25" max="25" width="13.4285714285714" style="200" customWidth="1"/>
    <col min="26" max="30" width="12.1428571428571" style="200" customWidth="1"/>
    <col min="31" max="16384" width="9.14285714285714" style="40"/>
  </cols>
  <sheetData>
    <row r="1" s="80" customFormat="1" ht="12" customHeight="1" spans="1:30">
      <c r="A1" s="201"/>
      <c r="B1" s="201"/>
      <c r="C1" s="201"/>
      <c r="D1" s="201"/>
      <c r="E1" s="201"/>
      <c r="F1" s="201"/>
      <c r="G1" s="201"/>
      <c r="H1" s="201"/>
      <c r="I1" s="118"/>
      <c r="J1" s="118"/>
      <c r="K1" s="118"/>
      <c r="L1" s="118"/>
      <c r="M1" s="118"/>
      <c r="N1" s="118"/>
      <c r="O1" s="118"/>
      <c r="P1" s="118"/>
      <c r="Q1" s="118"/>
      <c r="R1" s="118"/>
      <c r="S1" s="118"/>
      <c r="T1" s="118"/>
      <c r="U1" s="118"/>
      <c r="V1" s="118"/>
      <c r="W1" s="118"/>
      <c r="X1" s="118"/>
      <c r="Y1" s="118"/>
      <c r="Z1" s="118"/>
      <c r="AA1" s="118"/>
      <c r="AB1" s="118"/>
      <c r="AC1" s="118"/>
      <c r="AD1" s="207"/>
    </row>
    <row r="2" s="80" customFormat="1" ht="39" customHeight="1" spans="1:30">
      <c r="A2" s="66" t="s">
        <v>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row>
    <row r="3" s="99" customFormat="1" ht="24" customHeight="1" spans="1:30">
      <c r="A3" s="105" t="str">
        <f>"单位名称："&amp;封面!$A$2</f>
        <v>单位名称：云龙县白石中心卫生院</v>
      </c>
      <c r="B3" s="202"/>
      <c r="C3" s="202"/>
      <c r="D3" s="202"/>
      <c r="E3" s="202"/>
      <c r="F3" s="202"/>
      <c r="G3" s="202"/>
      <c r="H3" s="202"/>
      <c r="Y3" s="85"/>
      <c r="Z3" s="85"/>
      <c r="AA3" s="85"/>
      <c r="AB3" s="85"/>
      <c r="AC3" s="208" t="s">
        <v>21</v>
      </c>
      <c r="AD3" s="208"/>
    </row>
    <row r="4" ht="18" customHeight="1" spans="1:30">
      <c r="A4" s="150" t="s">
        <v>220</v>
      </c>
      <c r="B4" s="150" t="s">
        <v>221</v>
      </c>
      <c r="C4" s="150" t="s">
        <v>222</v>
      </c>
      <c r="D4" s="150" t="s">
        <v>223</v>
      </c>
      <c r="E4" s="150" t="s">
        <v>224</v>
      </c>
      <c r="F4" s="150" t="s">
        <v>225</v>
      </c>
      <c r="G4" s="150" t="s">
        <v>226</v>
      </c>
      <c r="H4" s="86" t="s">
        <v>78</v>
      </c>
      <c r="I4" s="194" t="s">
        <v>79</v>
      </c>
      <c r="J4" s="195"/>
      <c r="K4" s="195"/>
      <c r="L4" s="195"/>
      <c r="M4" s="195"/>
      <c r="N4" s="195"/>
      <c r="O4" s="195"/>
      <c r="P4" s="195"/>
      <c r="Q4" s="195"/>
      <c r="R4" s="195"/>
      <c r="S4" s="195"/>
      <c r="T4" s="195"/>
      <c r="U4" s="195"/>
      <c r="V4" s="195"/>
      <c r="W4" s="195"/>
      <c r="X4" s="196"/>
      <c r="Y4" s="108" t="s">
        <v>66</v>
      </c>
      <c r="Z4" s="120"/>
      <c r="AA4" s="120"/>
      <c r="AB4" s="120"/>
      <c r="AC4" s="120"/>
      <c r="AD4" s="126"/>
    </row>
    <row r="5" ht="18" customHeight="1" spans="1:30">
      <c r="A5" s="150"/>
      <c r="B5" s="150"/>
      <c r="C5" s="150"/>
      <c r="D5" s="150"/>
      <c r="E5" s="150"/>
      <c r="F5" s="150"/>
      <c r="G5" s="150"/>
      <c r="H5" s="203"/>
      <c r="I5" s="107" t="s">
        <v>80</v>
      </c>
      <c r="J5" s="69" t="s">
        <v>81</v>
      </c>
      <c r="K5" s="69"/>
      <c r="L5" s="69"/>
      <c r="M5" s="69"/>
      <c r="N5" s="69"/>
      <c r="O5" s="69"/>
      <c r="P5" s="107" t="s">
        <v>82</v>
      </c>
      <c r="Q5" s="107" t="s">
        <v>83</v>
      </c>
      <c r="R5" s="107" t="s">
        <v>84</v>
      </c>
      <c r="S5" s="69" t="s">
        <v>85</v>
      </c>
      <c r="T5" s="69"/>
      <c r="U5" s="69"/>
      <c r="V5" s="69"/>
      <c r="W5" s="69"/>
      <c r="X5" s="69"/>
      <c r="Y5" s="107" t="s">
        <v>80</v>
      </c>
      <c r="Z5" s="107" t="s">
        <v>81</v>
      </c>
      <c r="AA5" s="107" t="s">
        <v>82</v>
      </c>
      <c r="AB5" s="107" t="s">
        <v>83</v>
      </c>
      <c r="AC5" s="107" t="s">
        <v>84</v>
      </c>
      <c r="AD5" s="107" t="s">
        <v>85</v>
      </c>
    </row>
    <row r="6" ht="18" customHeight="1" spans="1:30">
      <c r="A6" s="150"/>
      <c r="B6" s="150"/>
      <c r="C6" s="150"/>
      <c r="D6" s="150"/>
      <c r="E6" s="150"/>
      <c r="F6" s="150"/>
      <c r="G6" s="150"/>
      <c r="H6" s="203"/>
      <c r="I6" s="109"/>
      <c r="J6" s="69" t="s">
        <v>227</v>
      </c>
      <c r="K6" s="69"/>
      <c r="L6" s="69" t="s">
        <v>228</v>
      </c>
      <c r="M6" s="69" t="s">
        <v>229</v>
      </c>
      <c r="N6" s="69" t="s">
        <v>230</v>
      </c>
      <c r="O6" s="69" t="s">
        <v>231</v>
      </c>
      <c r="P6" s="109"/>
      <c r="Q6" s="109"/>
      <c r="R6" s="109"/>
      <c r="S6" s="107" t="s">
        <v>80</v>
      </c>
      <c r="T6" s="107" t="s">
        <v>86</v>
      </c>
      <c r="U6" s="107" t="s">
        <v>87</v>
      </c>
      <c r="V6" s="107" t="s">
        <v>88</v>
      </c>
      <c r="W6" s="107" t="s">
        <v>89</v>
      </c>
      <c r="X6" s="107" t="s">
        <v>90</v>
      </c>
      <c r="Y6" s="109"/>
      <c r="Z6" s="109"/>
      <c r="AA6" s="109"/>
      <c r="AB6" s="109"/>
      <c r="AC6" s="109"/>
      <c r="AD6" s="109"/>
    </row>
    <row r="7" ht="30" customHeight="1" spans="1:30">
      <c r="A7" s="150"/>
      <c r="B7" s="150"/>
      <c r="C7" s="150"/>
      <c r="D7" s="150"/>
      <c r="E7" s="150"/>
      <c r="F7" s="150"/>
      <c r="G7" s="150"/>
      <c r="H7" s="89"/>
      <c r="I7" s="110"/>
      <c r="J7" s="69" t="s">
        <v>227</v>
      </c>
      <c r="K7" s="69" t="s">
        <v>232</v>
      </c>
      <c r="L7" s="69"/>
      <c r="M7" s="69"/>
      <c r="N7" s="69"/>
      <c r="O7" s="69"/>
      <c r="P7" s="110"/>
      <c r="Q7" s="110"/>
      <c r="R7" s="110"/>
      <c r="S7" s="110"/>
      <c r="T7" s="110"/>
      <c r="U7" s="110"/>
      <c r="V7" s="110"/>
      <c r="W7" s="110"/>
      <c r="X7" s="110"/>
      <c r="Y7" s="110"/>
      <c r="Z7" s="110"/>
      <c r="AA7" s="110"/>
      <c r="AB7" s="110"/>
      <c r="AC7" s="110"/>
      <c r="AD7" s="110"/>
    </row>
    <row r="8" ht="18" customHeight="1" spans="1:30">
      <c r="A8" s="204">
        <v>1</v>
      </c>
      <c r="B8" s="204">
        <v>2</v>
      </c>
      <c r="C8" s="204">
        <v>3</v>
      </c>
      <c r="D8" s="204">
        <v>4</v>
      </c>
      <c r="E8" s="204">
        <v>5</v>
      </c>
      <c r="F8" s="204">
        <v>6</v>
      </c>
      <c r="G8" s="204">
        <v>7</v>
      </c>
      <c r="H8" s="205" t="s">
        <v>233</v>
      </c>
      <c r="I8" s="205" t="s">
        <v>234</v>
      </c>
      <c r="J8" s="205">
        <v>10</v>
      </c>
      <c r="K8" s="204">
        <v>11</v>
      </c>
      <c r="L8" s="204">
        <v>12</v>
      </c>
      <c r="M8" s="204">
        <v>13</v>
      </c>
      <c r="N8" s="204">
        <v>14</v>
      </c>
      <c r="O8" s="204">
        <v>15</v>
      </c>
      <c r="P8" s="204">
        <v>16</v>
      </c>
      <c r="Q8" s="204">
        <v>17</v>
      </c>
      <c r="R8" s="204">
        <v>18</v>
      </c>
      <c r="S8" s="204" t="s">
        <v>235</v>
      </c>
      <c r="T8" s="204">
        <v>20</v>
      </c>
      <c r="U8" s="206" t="s">
        <v>236</v>
      </c>
      <c r="V8" s="206" t="s">
        <v>237</v>
      </c>
      <c r="W8" s="206" t="s">
        <v>238</v>
      </c>
      <c r="X8" s="206" t="s">
        <v>239</v>
      </c>
      <c r="Y8" s="206" t="s">
        <v>240</v>
      </c>
      <c r="Z8" s="206" t="s">
        <v>241</v>
      </c>
      <c r="AA8" s="206" t="s">
        <v>242</v>
      </c>
      <c r="AB8" s="206" t="s">
        <v>243</v>
      </c>
      <c r="AC8" s="206" t="s">
        <v>244</v>
      </c>
      <c r="AD8" s="206" t="s">
        <v>245</v>
      </c>
    </row>
    <row r="9" ht="27" customHeight="1" spans="1:30">
      <c r="A9" s="190" t="s">
        <v>0</v>
      </c>
      <c r="B9" s="190" t="s">
        <v>246</v>
      </c>
      <c r="C9" s="190" t="s">
        <v>247</v>
      </c>
      <c r="D9" s="190" t="s">
        <v>131</v>
      </c>
      <c r="E9" s="190" t="s">
        <v>132</v>
      </c>
      <c r="F9" s="190" t="s">
        <v>248</v>
      </c>
      <c r="G9" s="190" t="s">
        <v>249</v>
      </c>
      <c r="H9" s="197">
        <v>854376</v>
      </c>
      <c r="I9" s="197">
        <v>854376</v>
      </c>
      <c r="J9" s="197">
        <v>854376</v>
      </c>
      <c r="K9" s="197"/>
      <c r="L9" s="197">
        <v>256312.8</v>
      </c>
      <c r="M9" s="197"/>
      <c r="N9" s="197">
        <v>598063.2</v>
      </c>
      <c r="O9" s="197"/>
      <c r="P9" s="197"/>
      <c r="Q9" s="197"/>
      <c r="R9" s="197"/>
      <c r="S9" s="197"/>
      <c r="T9" s="197"/>
      <c r="U9" s="197"/>
      <c r="V9" s="197"/>
      <c r="W9" s="197"/>
      <c r="X9" s="197"/>
      <c r="Y9" s="197"/>
      <c r="Z9" s="197"/>
      <c r="AA9" s="197"/>
      <c r="AB9" s="197"/>
      <c r="AC9" s="197"/>
      <c r="AD9" s="197"/>
    </row>
    <row r="10" ht="27" customHeight="1" spans="1:30">
      <c r="A10" s="190" t="s">
        <v>0</v>
      </c>
      <c r="B10" s="190" t="s">
        <v>246</v>
      </c>
      <c r="C10" s="190" t="s">
        <v>247</v>
      </c>
      <c r="D10" s="190" t="s">
        <v>131</v>
      </c>
      <c r="E10" s="190" t="s">
        <v>132</v>
      </c>
      <c r="F10" s="190" t="s">
        <v>250</v>
      </c>
      <c r="G10" s="190" t="s">
        <v>251</v>
      </c>
      <c r="H10" s="197">
        <v>126000</v>
      </c>
      <c r="I10" s="197">
        <v>126000</v>
      </c>
      <c r="J10" s="197">
        <v>126000</v>
      </c>
      <c r="K10" s="197"/>
      <c r="L10" s="197">
        <v>37800</v>
      </c>
      <c r="M10" s="197"/>
      <c r="N10" s="197">
        <v>88200</v>
      </c>
      <c r="O10" s="197"/>
      <c r="P10" s="197"/>
      <c r="Q10" s="197"/>
      <c r="R10" s="197"/>
      <c r="S10" s="197"/>
      <c r="T10" s="197"/>
      <c r="U10" s="197"/>
      <c r="V10" s="197"/>
      <c r="W10" s="197"/>
      <c r="X10" s="197"/>
      <c r="Y10" s="197"/>
      <c r="Z10" s="197"/>
      <c r="AA10" s="197"/>
      <c r="AB10" s="197"/>
      <c r="AC10" s="199"/>
      <c r="AD10" s="199"/>
    </row>
    <row r="11" ht="27" customHeight="1" spans="1:30">
      <c r="A11" s="190" t="s">
        <v>0</v>
      </c>
      <c r="B11" s="190" t="s">
        <v>246</v>
      </c>
      <c r="C11" s="190" t="s">
        <v>247</v>
      </c>
      <c r="D11" s="190" t="s">
        <v>131</v>
      </c>
      <c r="E11" s="190" t="s">
        <v>132</v>
      </c>
      <c r="F11" s="190" t="s">
        <v>250</v>
      </c>
      <c r="G11" s="190" t="s">
        <v>251</v>
      </c>
      <c r="H11" s="197">
        <v>138480</v>
      </c>
      <c r="I11" s="197">
        <v>138480</v>
      </c>
      <c r="J11" s="197">
        <v>138480</v>
      </c>
      <c r="K11" s="197"/>
      <c r="L11" s="197">
        <v>41544</v>
      </c>
      <c r="M11" s="197"/>
      <c r="N11" s="197">
        <v>96936</v>
      </c>
      <c r="O11" s="197"/>
      <c r="P11" s="197"/>
      <c r="Q11" s="197"/>
      <c r="R11" s="197"/>
      <c r="S11" s="197"/>
      <c r="T11" s="197"/>
      <c r="U11" s="197"/>
      <c r="V11" s="197"/>
      <c r="W11" s="197"/>
      <c r="X11" s="197"/>
      <c r="Y11" s="197"/>
      <c r="Z11" s="197"/>
      <c r="AA11" s="197"/>
      <c r="AB11" s="197"/>
      <c r="AC11" s="199"/>
      <c r="AD11" s="199"/>
    </row>
    <row r="12" ht="27" customHeight="1" spans="1:30">
      <c r="A12" s="190" t="s">
        <v>0</v>
      </c>
      <c r="B12" s="190" t="s">
        <v>246</v>
      </c>
      <c r="C12" s="190" t="s">
        <v>247</v>
      </c>
      <c r="D12" s="190" t="s">
        <v>131</v>
      </c>
      <c r="E12" s="190" t="s">
        <v>132</v>
      </c>
      <c r="F12" s="190" t="s">
        <v>252</v>
      </c>
      <c r="G12" s="190" t="s">
        <v>253</v>
      </c>
      <c r="H12" s="197">
        <v>71198</v>
      </c>
      <c r="I12" s="197">
        <v>71198</v>
      </c>
      <c r="J12" s="197">
        <v>71198</v>
      </c>
      <c r="K12" s="197"/>
      <c r="L12" s="197">
        <v>21359.4</v>
      </c>
      <c r="M12" s="197"/>
      <c r="N12" s="197">
        <v>49838.6</v>
      </c>
      <c r="O12" s="197"/>
      <c r="P12" s="197"/>
      <c r="Q12" s="197"/>
      <c r="R12" s="197"/>
      <c r="S12" s="197"/>
      <c r="T12" s="197"/>
      <c r="U12" s="197"/>
      <c r="V12" s="197"/>
      <c r="W12" s="197"/>
      <c r="X12" s="197"/>
      <c r="Y12" s="197"/>
      <c r="Z12" s="197"/>
      <c r="AA12" s="197"/>
      <c r="AB12" s="197"/>
      <c r="AC12" s="199"/>
      <c r="AD12" s="199"/>
    </row>
    <row r="13" ht="27" customHeight="1" spans="1:30">
      <c r="A13" s="190" t="s">
        <v>0</v>
      </c>
      <c r="B13" s="190" t="s">
        <v>246</v>
      </c>
      <c r="C13" s="190" t="s">
        <v>247</v>
      </c>
      <c r="D13" s="190" t="s">
        <v>131</v>
      </c>
      <c r="E13" s="190" t="s">
        <v>132</v>
      </c>
      <c r="F13" s="190" t="s">
        <v>254</v>
      </c>
      <c r="G13" s="190" t="s">
        <v>255</v>
      </c>
      <c r="H13" s="197">
        <v>164724</v>
      </c>
      <c r="I13" s="197">
        <v>164724</v>
      </c>
      <c r="J13" s="197">
        <v>164724</v>
      </c>
      <c r="K13" s="197"/>
      <c r="L13" s="197">
        <v>49417.2</v>
      </c>
      <c r="M13" s="197"/>
      <c r="N13" s="197">
        <v>115306.8</v>
      </c>
      <c r="O13" s="197"/>
      <c r="P13" s="197"/>
      <c r="Q13" s="197"/>
      <c r="R13" s="197"/>
      <c r="S13" s="197"/>
      <c r="T13" s="197"/>
      <c r="U13" s="197"/>
      <c r="V13" s="197"/>
      <c r="W13" s="197"/>
      <c r="X13" s="197"/>
      <c r="Y13" s="197"/>
      <c r="Z13" s="197"/>
      <c r="AA13" s="197"/>
      <c r="AB13" s="197"/>
      <c r="AC13" s="199"/>
      <c r="AD13" s="199"/>
    </row>
    <row r="14" ht="27" customHeight="1" spans="1:30">
      <c r="A14" s="190" t="s">
        <v>0</v>
      </c>
      <c r="B14" s="190" t="s">
        <v>246</v>
      </c>
      <c r="C14" s="190" t="s">
        <v>247</v>
      </c>
      <c r="D14" s="190" t="s">
        <v>131</v>
      </c>
      <c r="E14" s="190" t="s">
        <v>132</v>
      </c>
      <c r="F14" s="190" t="s">
        <v>254</v>
      </c>
      <c r="G14" s="190" t="s">
        <v>255</v>
      </c>
      <c r="H14" s="197">
        <v>274740</v>
      </c>
      <c r="I14" s="197">
        <v>274740</v>
      </c>
      <c r="J14" s="197">
        <v>274740</v>
      </c>
      <c r="K14" s="197"/>
      <c r="L14" s="197">
        <v>82422</v>
      </c>
      <c r="M14" s="197"/>
      <c r="N14" s="197">
        <v>192318</v>
      </c>
      <c r="O14" s="197"/>
      <c r="P14" s="197"/>
      <c r="Q14" s="197"/>
      <c r="R14" s="197"/>
      <c r="S14" s="197"/>
      <c r="T14" s="197"/>
      <c r="U14" s="197"/>
      <c r="V14" s="197"/>
      <c r="W14" s="197"/>
      <c r="X14" s="197"/>
      <c r="Y14" s="197"/>
      <c r="Z14" s="197"/>
      <c r="AA14" s="197"/>
      <c r="AB14" s="197"/>
      <c r="AC14" s="199"/>
      <c r="AD14" s="199"/>
    </row>
    <row r="15" ht="27" customHeight="1" spans="1:30">
      <c r="A15" s="190" t="s">
        <v>0</v>
      </c>
      <c r="B15" s="190" t="s">
        <v>246</v>
      </c>
      <c r="C15" s="190" t="s">
        <v>247</v>
      </c>
      <c r="D15" s="190" t="s">
        <v>131</v>
      </c>
      <c r="E15" s="190" t="s">
        <v>132</v>
      </c>
      <c r="F15" s="190" t="s">
        <v>254</v>
      </c>
      <c r="G15" s="190" t="s">
        <v>255</v>
      </c>
      <c r="H15" s="197">
        <v>333876</v>
      </c>
      <c r="I15" s="197">
        <v>333876</v>
      </c>
      <c r="J15" s="197">
        <v>333876</v>
      </c>
      <c r="K15" s="197"/>
      <c r="L15" s="197">
        <v>100162.8</v>
      </c>
      <c r="M15" s="197"/>
      <c r="N15" s="197">
        <v>233713.2</v>
      </c>
      <c r="O15" s="197"/>
      <c r="P15" s="197"/>
      <c r="Q15" s="197"/>
      <c r="R15" s="197"/>
      <c r="S15" s="197"/>
      <c r="T15" s="197"/>
      <c r="U15" s="197"/>
      <c r="V15" s="197"/>
      <c r="W15" s="197"/>
      <c r="X15" s="197"/>
      <c r="Y15" s="197"/>
      <c r="Z15" s="197"/>
      <c r="AA15" s="197"/>
      <c r="AB15" s="197"/>
      <c r="AC15" s="199"/>
      <c r="AD15" s="199"/>
    </row>
    <row r="16" ht="27" customHeight="1" spans="1:30">
      <c r="A16" s="190" t="s">
        <v>0</v>
      </c>
      <c r="B16" s="190" t="s">
        <v>256</v>
      </c>
      <c r="C16" s="190" t="s">
        <v>257</v>
      </c>
      <c r="D16" s="190" t="s">
        <v>121</v>
      </c>
      <c r="E16" s="190" t="s">
        <v>122</v>
      </c>
      <c r="F16" s="190" t="s">
        <v>258</v>
      </c>
      <c r="G16" s="190" t="s">
        <v>259</v>
      </c>
      <c r="H16" s="197">
        <v>301431.6</v>
      </c>
      <c r="I16" s="197">
        <v>301431.6</v>
      </c>
      <c r="J16" s="197">
        <v>301431.6</v>
      </c>
      <c r="K16" s="197"/>
      <c r="L16" s="197">
        <v>90429.48</v>
      </c>
      <c r="M16" s="197"/>
      <c r="N16" s="197">
        <v>211002.12</v>
      </c>
      <c r="O16" s="197"/>
      <c r="P16" s="197"/>
      <c r="Q16" s="197"/>
      <c r="R16" s="197"/>
      <c r="S16" s="197"/>
      <c r="T16" s="197"/>
      <c r="U16" s="197"/>
      <c r="V16" s="197"/>
      <c r="W16" s="197"/>
      <c r="X16" s="197"/>
      <c r="Y16" s="197"/>
      <c r="Z16" s="197"/>
      <c r="AA16" s="197"/>
      <c r="AB16" s="197"/>
      <c r="AC16" s="199"/>
      <c r="AD16" s="199"/>
    </row>
    <row r="17" ht="27" customHeight="1" spans="1:30">
      <c r="A17" s="190" t="s">
        <v>0</v>
      </c>
      <c r="B17" s="190" t="s">
        <v>256</v>
      </c>
      <c r="C17" s="190" t="s">
        <v>257</v>
      </c>
      <c r="D17" s="190" t="s">
        <v>131</v>
      </c>
      <c r="E17" s="190" t="s">
        <v>132</v>
      </c>
      <c r="F17" s="190" t="s">
        <v>260</v>
      </c>
      <c r="G17" s="190" t="s">
        <v>261</v>
      </c>
      <c r="H17" s="197">
        <v>14348.04</v>
      </c>
      <c r="I17" s="197">
        <v>14348.04</v>
      </c>
      <c r="J17" s="197">
        <v>14348.04</v>
      </c>
      <c r="K17" s="197"/>
      <c r="L17" s="197">
        <v>4304.41</v>
      </c>
      <c r="M17" s="197"/>
      <c r="N17" s="197">
        <v>10043.63</v>
      </c>
      <c r="O17" s="197"/>
      <c r="P17" s="197"/>
      <c r="Q17" s="197"/>
      <c r="R17" s="197"/>
      <c r="S17" s="197"/>
      <c r="T17" s="197"/>
      <c r="U17" s="197"/>
      <c r="V17" s="197"/>
      <c r="W17" s="197"/>
      <c r="X17" s="197"/>
      <c r="Y17" s="197"/>
      <c r="Z17" s="197"/>
      <c r="AA17" s="197"/>
      <c r="AB17" s="197"/>
      <c r="AC17" s="199"/>
      <c r="AD17" s="199"/>
    </row>
    <row r="18" ht="27" customHeight="1" spans="1:30">
      <c r="A18" s="190" t="s">
        <v>0</v>
      </c>
      <c r="B18" s="190" t="s">
        <v>256</v>
      </c>
      <c r="C18" s="190" t="s">
        <v>257</v>
      </c>
      <c r="D18" s="190" t="s">
        <v>147</v>
      </c>
      <c r="E18" s="190" t="s">
        <v>148</v>
      </c>
      <c r="F18" s="190" t="s">
        <v>262</v>
      </c>
      <c r="G18" s="190" t="s">
        <v>263</v>
      </c>
      <c r="H18" s="197">
        <v>6480</v>
      </c>
      <c r="I18" s="197">
        <v>6480</v>
      </c>
      <c r="J18" s="197">
        <v>6480</v>
      </c>
      <c r="K18" s="197"/>
      <c r="L18" s="197">
        <v>1944</v>
      </c>
      <c r="M18" s="197"/>
      <c r="N18" s="197">
        <v>4536</v>
      </c>
      <c r="O18" s="197"/>
      <c r="P18" s="197"/>
      <c r="Q18" s="197"/>
      <c r="R18" s="197"/>
      <c r="S18" s="197"/>
      <c r="T18" s="197"/>
      <c r="U18" s="197"/>
      <c r="V18" s="197"/>
      <c r="W18" s="197"/>
      <c r="X18" s="197"/>
      <c r="Y18" s="197"/>
      <c r="Z18" s="197"/>
      <c r="AA18" s="197"/>
      <c r="AB18" s="197"/>
      <c r="AC18" s="199"/>
      <c r="AD18" s="199"/>
    </row>
    <row r="19" ht="27" customHeight="1" spans="1:30">
      <c r="A19" s="190" t="s">
        <v>0</v>
      </c>
      <c r="B19" s="190" t="s">
        <v>256</v>
      </c>
      <c r="C19" s="190" t="s">
        <v>257</v>
      </c>
      <c r="D19" s="190" t="s">
        <v>147</v>
      </c>
      <c r="E19" s="190" t="s">
        <v>148</v>
      </c>
      <c r="F19" s="190" t="s">
        <v>262</v>
      </c>
      <c r="G19" s="190" t="s">
        <v>263</v>
      </c>
      <c r="H19" s="197">
        <v>137692.44</v>
      </c>
      <c r="I19" s="197">
        <v>137692.44</v>
      </c>
      <c r="J19" s="197">
        <v>137692.44</v>
      </c>
      <c r="K19" s="197"/>
      <c r="L19" s="197">
        <v>41307.73</v>
      </c>
      <c r="M19" s="197"/>
      <c r="N19" s="197">
        <v>96384.71</v>
      </c>
      <c r="O19" s="197"/>
      <c r="P19" s="197"/>
      <c r="Q19" s="197"/>
      <c r="R19" s="197"/>
      <c r="S19" s="197"/>
      <c r="T19" s="197"/>
      <c r="U19" s="197"/>
      <c r="V19" s="197"/>
      <c r="W19" s="197"/>
      <c r="X19" s="197"/>
      <c r="Y19" s="197"/>
      <c r="Z19" s="197"/>
      <c r="AA19" s="197"/>
      <c r="AB19" s="197"/>
      <c r="AC19" s="199"/>
      <c r="AD19" s="199"/>
    </row>
    <row r="20" ht="27" customHeight="1" spans="1:30">
      <c r="A20" s="190" t="s">
        <v>0</v>
      </c>
      <c r="B20" s="190" t="s">
        <v>256</v>
      </c>
      <c r="C20" s="190" t="s">
        <v>257</v>
      </c>
      <c r="D20" s="190" t="s">
        <v>149</v>
      </c>
      <c r="E20" s="190" t="s">
        <v>150</v>
      </c>
      <c r="F20" s="190" t="s">
        <v>260</v>
      </c>
      <c r="G20" s="190" t="s">
        <v>261</v>
      </c>
      <c r="H20" s="197">
        <v>4710</v>
      </c>
      <c r="I20" s="197">
        <v>4710</v>
      </c>
      <c r="J20" s="197">
        <v>4710</v>
      </c>
      <c r="K20" s="197"/>
      <c r="L20" s="197">
        <v>1413</v>
      </c>
      <c r="M20" s="197"/>
      <c r="N20" s="197">
        <v>3297</v>
      </c>
      <c r="O20" s="197"/>
      <c r="P20" s="197"/>
      <c r="Q20" s="197"/>
      <c r="R20" s="197"/>
      <c r="S20" s="197"/>
      <c r="T20" s="197"/>
      <c r="U20" s="197"/>
      <c r="V20" s="197"/>
      <c r="W20" s="197"/>
      <c r="X20" s="197"/>
      <c r="Y20" s="197"/>
      <c r="Z20" s="197"/>
      <c r="AA20" s="197"/>
      <c r="AB20" s="197"/>
      <c r="AC20" s="199"/>
      <c r="AD20" s="199"/>
    </row>
    <row r="21" ht="27" customHeight="1" spans="1:30">
      <c r="A21" s="190" t="s">
        <v>0</v>
      </c>
      <c r="B21" s="190" t="s">
        <v>264</v>
      </c>
      <c r="C21" s="190" t="s">
        <v>156</v>
      </c>
      <c r="D21" s="190" t="s">
        <v>155</v>
      </c>
      <c r="E21" s="190" t="s">
        <v>156</v>
      </c>
      <c r="F21" s="190" t="s">
        <v>265</v>
      </c>
      <c r="G21" s="190" t="s">
        <v>156</v>
      </c>
      <c r="H21" s="197">
        <v>196272</v>
      </c>
      <c r="I21" s="197">
        <v>196272</v>
      </c>
      <c r="J21" s="197">
        <v>196272</v>
      </c>
      <c r="K21" s="197"/>
      <c r="L21" s="197">
        <v>58881.6</v>
      </c>
      <c r="M21" s="197"/>
      <c r="N21" s="197">
        <v>137390.4</v>
      </c>
      <c r="O21" s="197"/>
      <c r="P21" s="197"/>
      <c r="Q21" s="197"/>
      <c r="R21" s="197"/>
      <c r="S21" s="197"/>
      <c r="T21" s="197"/>
      <c r="U21" s="197"/>
      <c r="V21" s="197"/>
      <c r="W21" s="197"/>
      <c r="X21" s="197"/>
      <c r="Y21" s="197"/>
      <c r="Z21" s="197"/>
      <c r="AA21" s="197"/>
      <c r="AB21" s="197"/>
      <c r="AC21" s="199"/>
      <c r="AD21" s="199"/>
    </row>
    <row r="22" ht="27" customHeight="1" spans="1:30">
      <c r="A22" s="190" t="s">
        <v>0</v>
      </c>
      <c r="B22" s="190" t="s">
        <v>266</v>
      </c>
      <c r="C22" s="190" t="s">
        <v>267</v>
      </c>
      <c r="D22" s="190" t="s">
        <v>125</v>
      </c>
      <c r="E22" s="190" t="s">
        <v>126</v>
      </c>
      <c r="F22" s="190" t="s">
        <v>268</v>
      </c>
      <c r="G22" s="190" t="s">
        <v>269</v>
      </c>
      <c r="H22" s="197">
        <v>22698</v>
      </c>
      <c r="I22" s="197">
        <v>22698</v>
      </c>
      <c r="J22" s="197">
        <v>22698</v>
      </c>
      <c r="K22" s="197"/>
      <c r="L22" s="197">
        <v>6809.4</v>
      </c>
      <c r="M22" s="197"/>
      <c r="N22" s="197">
        <v>15888.6</v>
      </c>
      <c r="O22" s="197"/>
      <c r="P22" s="197"/>
      <c r="Q22" s="197"/>
      <c r="R22" s="197"/>
      <c r="S22" s="197"/>
      <c r="T22" s="197"/>
      <c r="U22" s="197"/>
      <c r="V22" s="197"/>
      <c r="W22" s="197"/>
      <c r="X22" s="197"/>
      <c r="Y22" s="197"/>
      <c r="Z22" s="197"/>
      <c r="AA22" s="197"/>
      <c r="AB22" s="197"/>
      <c r="AC22" s="199"/>
      <c r="AD22" s="199"/>
    </row>
    <row r="23" ht="27" customHeight="1" spans="1:30">
      <c r="A23" s="190" t="s">
        <v>0</v>
      </c>
      <c r="B23" s="190" t="s">
        <v>270</v>
      </c>
      <c r="C23" s="190" t="s">
        <v>271</v>
      </c>
      <c r="D23" s="190" t="s">
        <v>131</v>
      </c>
      <c r="E23" s="190" t="s">
        <v>132</v>
      </c>
      <c r="F23" s="190" t="s">
        <v>272</v>
      </c>
      <c r="G23" s="190" t="s">
        <v>271</v>
      </c>
      <c r="H23" s="197">
        <v>35321.52</v>
      </c>
      <c r="I23" s="197">
        <v>35321.52</v>
      </c>
      <c r="J23" s="197">
        <v>35321.52</v>
      </c>
      <c r="K23" s="197"/>
      <c r="L23" s="197">
        <v>10596.46</v>
      </c>
      <c r="M23" s="197"/>
      <c r="N23" s="197">
        <v>24725.06</v>
      </c>
      <c r="O23" s="197"/>
      <c r="P23" s="197"/>
      <c r="Q23" s="197"/>
      <c r="R23" s="197"/>
      <c r="S23" s="197"/>
      <c r="T23" s="197"/>
      <c r="U23" s="197"/>
      <c r="V23" s="197"/>
      <c r="W23" s="197"/>
      <c r="X23" s="197"/>
      <c r="Y23" s="197"/>
      <c r="Z23" s="197"/>
      <c r="AA23" s="197"/>
      <c r="AB23" s="197"/>
      <c r="AC23" s="199"/>
      <c r="AD23" s="199"/>
    </row>
    <row r="24" ht="27" customHeight="1" spans="1:30">
      <c r="A24" s="190" t="s">
        <v>0</v>
      </c>
      <c r="B24" s="190" t="s">
        <v>273</v>
      </c>
      <c r="C24" s="190" t="s">
        <v>274</v>
      </c>
      <c r="D24" s="190" t="s">
        <v>119</v>
      </c>
      <c r="E24" s="190" t="s">
        <v>120</v>
      </c>
      <c r="F24" s="190" t="s">
        <v>275</v>
      </c>
      <c r="G24" s="190" t="s">
        <v>276</v>
      </c>
      <c r="H24" s="197">
        <v>3600</v>
      </c>
      <c r="I24" s="197">
        <v>3600</v>
      </c>
      <c r="J24" s="197">
        <v>3600</v>
      </c>
      <c r="K24" s="197"/>
      <c r="L24" s="197">
        <v>1080</v>
      </c>
      <c r="M24" s="197"/>
      <c r="N24" s="197">
        <v>2520</v>
      </c>
      <c r="O24" s="197"/>
      <c r="P24" s="197"/>
      <c r="Q24" s="197"/>
      <c r="R24" s="197"/>
      <c r="S24" s="197"/>
      <c r="T24" s="197"/>
      <c r="U24" s="197"/>
      <c r="V24" s="197"/>
      <c r="W24" s="197"/>
      <c r="X24" s="197"/>
      <c r="Y24" s="197"/>
      <c r="Z24" s="197"/>
      <c r="AA24" s="197"/>
      <c r="AB24" s="197"/>
      <c r="AC24" s="199"/>
      <c r="AD24" s="199"/>
    </row>
    <row r="25" ht="27" customHeight="1" spans="1:30">
      <c r="A25" s="190" t="s">
        <v>0</v>
      </c>
      <c r="B25" s="190" t="s">
        <v>277</v>
      </c>
      <c r="C25" s="190" t="s">
        <v>278</v>
      </c>
      <c r="D25" s="190" t="s">
        <v>131</v>
      </c>
      <c r="E25" s="190" t="s">
        <v>132</v>
      </c>
      <c r="F25" s="190" t="s">
        <v>254</v>
      </c>
      <c r="G25" s="190" t="s">
        <v>255</v>
      </c>
      <c r="H25" s="197">
        <v>126000</v>
      </c>
      <c r="I25" s="197">
        <v>126000</v>
      </c>
      <c r="J25" s="197">
        <v>126000</v>
      </c>
      <c r="K25" s="197"/>
      <c r="L25" s="197">
        <v>37800</v>
      </c>
      <c r="M25" s="197"/>
      <c r="N25" s="197">
        <v>88200</v>
      </c>
      <c r="O25" s="197"/>
      <c r="P25" s="197"/>
      <c r="Q25" s="197"/>
      <c r="R25" s="197"/>
      <c r="S25" s="197"/>
      <c r="T25" s="197"/>
      <c r="U25" s="197"/>
      <c r="V25" s="197"/>
      <c r="W25" s="197"/>
      <c r="X25" s="197"/>
      <c r="Y25" s="197"/>
      <c r="Z25" s="197"/>
      <c r="AA25" s="197"/>
      <c r="AB25" s="197"/>
      <c r="AC25" s="199"/>
      <c r="AD25" s="199"/>
    </row>
    <row r="26" ht="27" customHeight="1" spans="1:30">
      <c r="A26" s="190" t="s">
        <v>0</v>
      </c>
      <c r="B26" s="190" t="s">
        <v>279</v>
      </c>
      <c r="C26" s="190" t="s">
        <v>280</v>
      </c>
      <c r="D26" s="190" t="s">
        <v>131</v>
      </c>
      <c r="E26" s="190" t="s">
        <v>132</v>
      </c>
      <c r="F26" s="190" t="s">
        <v>252</v>
      </c>
      <c r="G26" s="190" t="s">
        <v>253</v>
      </c>
      <c r="H26" s="197">
        <v>4500</v>
      </c>
      <c r="I26" s="197">
        <v>4500</v>
      </c>
      <c r="J26" s="197">
        <v>4500</v>
      </c>
      <c r="K26" s="197"/>
      <c r="L26" s="197">
        <v>1350</v>
      </c>
      <c r="M26" s="197"/>
      <c r="N26" s="197">
        <v>3150</v>
      </c>
      <c r="O26" s="197"/>
      <c r="P26" s="197"/>
      <c r="Q26" s="197"/>
      <c r="R26" s="197"/>
      <c r="S26" s="197"/>
      <c r="T26" s="197"/>
      <c r="U26" s="197"/>
      <c r="V26" s="197"/>
      <c r="W26" s="197"/>
      <c r="X26" s="197"/>
      <c r="Y26" s="197"/>
      <c r="Z26" s="197"/>
      <c r="AA26" s="197"/>
      <c r="AB26" s="197"/>
      <c r="AC26" s="199"/>
      <c r="AD26" s="199"/>
    </row>
    <row r="27" ht="27" customHeight="1" spans="1:30">
      <c r="A27" s="190" t="s">
        <v>0</v>
      </c>
      <c r="B27" s="190" t="s">
        <v>281</v>
      </c>
      <c r="C27" s="190" t="s">
        <v>282</v>
      </c>
      <c r="D27" s="190" t="s">
        <v>133</v>
      </c>
      <c r="E27" s="190" t="s">
        <v>134</v>
      </c>
      <c r="F27" s="190" t="s">
        <v>268</v>
      </c>
      <c r="G27" s="190" t="s">
        <v>269</v>
      </c>
      <c r="H27" s="197">
        <v>40320</v>
      </c>
      <c r="I27" s="197">
        <v>40320</v>
      </c>
      <c r="J27" s="197">
        <v>40320</v>
      </c>
      <c r="K27" s="197"/>
      <c r="L27" s="197">
        <v>12096</v>
      </c>
      <c r="M27" s="197"/>
      <c r="N27" s="197">
        <v>28224</v>
      </c>
      <c r="O27" s="197"/>
      <c r="P27" s="197"/>
      <c r="Q27" s="197"/>
      <c r="R27" s="197"/>
      <c r="S27" s="197"/>
      <c r="T27" s="197"/>
      <c r="U27" s="197"/>
      <c r="V27" s="197"/>
      <c r="W27" s="197"/>
      <c r="X27" s="197"/>
      <c r="Y27" s="197"/>
      <c r="Z27" s="197"/>
      <c r="AA27" s="197"/>
      <c r="AB27" s="197"/>
      <c r="AC27" s="199"/>
      <c r="AD27" s="199"/>
    </row>
    <row r="28" ht="27" customHeight="1" spans="1:30">
      <c r="A28" s="190" t="s">
        <v>0</v>
      </c>
      <c r="B28" s="190" t="s">
        <v>283</v>
      </c>
      <c r="C28" s="190" t="s">
        <v>284</v>
      </c>
      <c r="D28" s="190" t="s">
        <v>131</v>
      </c>
      <c r="E28" s="190" t="s">
        <v>132</v>
      </c>
      <c r="F28" s="190" t="s">
        <v>248</v>
      </c>
      <c r="G28" s="190" t="s">
        <v>249</v>
      </c>
      <c r="H28" s="197">
        <v>253471.92</v>
      </c>
      <c r="I28" s="197">
        <v>253471.92</v>
      </c>
      <c r="J28" s="197"/>
      <c r="K28" s="197"/>
      <c r="L28" s="197"/>
      <c r="M28" s="197"/>
      <c r="N28" s="197"/>
      <c r="O28" s="197"/>
      <c r="P28" s="197"/>
      <c r="Q28" s="197"/>
      <c r="R28" s="197"/>
      <c r="S28" s="197">
        <v>253471.92</v>
      </c>
      <c r="T28" s="197">
        <v>253471.92</v>
      </c>
      <c r="U28" s="197"/>
      <c r="V28" s="197"/>
      <c r="W28" s="197"/>
      <c r="X28" s="197"/>
      <c r="Y28" s="197"/>
      <c r="Z28" s="197"/>
      <c r="AA28" s="197"/>
      <c r="AB28" s="197"/>
      <c r="AC28" s="199"/>
      <c r="AD28" s="199"/>
    </row>
    <row r="29" ht="27" customHeight="1" spans="1:30">
      <c r="A29" s="190" t="s">
        <v>0</v>
      </c>
      <c r="B29" s="190" t="s">
        <v>283</v>
      </c>
      <c r="C29" s="190" t="s">
        <v>284</v>
      </c>
      <c r="D29" s="190" t="s">
        <v>131</v>
      </c>
      <c r="E29" s="190" t="s">
        <v>132</v>
      </c>
      <c r="F29" s="190" t="s">
        <v>254</v>
      </c>
      <c r="G29" s="190" t="s">
        <v>255</v>
      </c>
      <c r="H29" s="197">
        <v>265461.89</v>
      </c>
      <c r="I29" s="197">
        <v>265461.89</v>
      </c>
      <c r="J29" s="197"/>
      <c r="K29" s="197"/>
      <c r="L29" s="197"/>
      <c r="M29" s="197"/>
      <c r="N29" s="197"/>
      <c r="O29" s="197"/>
      <c r="P29" s="197"/>
      <c r="Q29" s="197"/>
      <c r="R29" s="197"/>
      <c r="S29" s="197">
        <v>265461.89</v>
      </c>
      <c r="T29" s="197">
        <v>265461.89</v>
      </c>
      <c r="U29" s="197"/>
      <c r="V29" s="197"/>
      <c r="W29" s="197"/>
      <c r="X29" s="197"/>
      <c r="Y29" s="197"/>
      <c r="Z29" s="197"/>
      <c r="AA29" s="197"/>
      <c r="AB29" s="197"/>
      <c r="AC29" s="199"/>
      <c r="AD29" s="199"/>
    </row>
    <row r="30" ht="27" customHeight="1" spans="1:30">
      <c r="A30" s="190" t="s">
        <v>0</v>
      </c>
      <c r="B30" s="190" t="s">
        <v>283</v>
      </c>
      <c r="C30" s="190" t="s">
        <v>284</v>
      </c>
      <c r="D30" s="190" t="s">
        <v>131</v>
      </c>
      <c r="E30" s="190" t="s">
        <v>132</v>
      </c>
      <c r="F30" s="190" t="s">
        <v>285</v>
      </c>
      <c r="G30" s="190" t="s">
        <v>286</v>
      </c>
      <c r="H30" s="197">
        <v>108076.67</v>
      </c>
      <c r="I30" s="197">
        <v>108076.67</v>
      </c>
      <c r="J30" s="197"/>
      <c r="K30" s="197"/>
      <c r="L30" s="197"/>
      <c r="M30" s="197"/>
      <c r="N30" s="197"/>
      <c r="O30" s="197"/>
      <c r="P30" s="197"/>
      <c r="Q30" s="197"/>
      <c r="R30" s="197"/>
      <c r="S30" s="197">
        <v>108076.67</v>
      </c>
      <c r="T30" s="197">
        <v>108076.67</v>
      </c>
      <c r="U30" s="197"/>
      <c r="V30" s="197"/>
      <c r="W30" s="197"/>
      <c r="X30" s="197"/>
      <c r="Y30" s="197"/>
      <c r="Z30" s="197"/>
      <c r="AA30" s="197"/>
      <c r="AB30" s="197"/>
      <c r="AC30" s="199"/>
      <c r="AD30" s="199"/>
    </row>
    <row r="31" ht="27" customHeight="1" spans="1:30">
      <c r="A31" s="190" t="s">
        <v>0</v>
      </c>
      <c r="B31" s="190" t="s">
        <v>287</v>
      </c>
      <c r="C31" s="190" t="s">
        <v>288</v>
      </c>
      <c r="D31" s="190" t="s">
        <v>131</v>
      </c>
      <c r="E31" s="190" t="s">
        <v>132</v>
      </c>
      <c r="F31" s="190" t="s">
        <v>260</v>
      </c>
      <c r="G31" s="190" t="s">
        <v>261</v>
      </c>
      <c r="H31" s="197">
        <v>24000</v>
      </c>
      <c r="I31" s="197">
        <v>24000</v>
      </c>
      <c r="J31" s="197"/>
      <c r="K31" s="197"/>
      <c r="L31" s="197"/>
      <c r="M31" s="197"/>
      <c r="N31" s="197"/>
      <c r="O31" s="197"/>
      <c r="P31" s="197"/>
      <c r="Q31" s="197"/>
      <c r="R31" s="197"/>
      <c r="S31" s="197">
        <v>24000</v>
      </c>
      <c r="T31" s="197">
        <v>24000</v>
      </c>
      <c r="U31" s="197"/>
      <c r="V31" s="197"/>
      <c r="W31" s="197"/>
      <c r="X31" s="197"/>
      <c r="Y31" s="197"/>
      <c r="Z31" s="197"/>
      <c r="AA31" s="197"/>
      <c r="AB31" s="197"/>
      <c r="AC31" s="199"/>
      <c r="AD31" s="199"/>
    </row>
    <row r="32" ht="18" customHeight="1" spans="1:30">
      <c r="A32" s="193" t="s">
        <v>78</v>
      </c>
      <c r="B32" s="193"/>
      <c r="C32" s="193"/>
      <c r="D32" s="193"/>
      <c r="E32" s="193"/>
      <c r="F32" s="193"/>
      <c r="G32" s="193"/>
      <c r="H32" s="198">
        <v>3507778.08</v>
      </c>
      <c r="I32" s="198">
        <v>3507778.08</v>
      </c>
      <c r="J32" s="198">
        <v>2856767.6</v>
      </c>
      <c r="K32" s="198"/>
      <c r="L32" s="198">
        <v>857030.28</v>
      </c>
      <c r="M32" s="198"/>
      <c r="N32" s="198">
        <v>1999737.32</v>
      </c>
      <c r="O32" s="198"/>
      <c r="P32" s="198"/>
      <c r="Q32" s="198"/>
      <c r="R32" s="198"/>
      <c r="S32" s="198">
        <v>651010.48</v>
      </c>
      <c r="T32" s="198">
        <v>651010.48</v>
      </c>
      <c r="U32" s="198"/>
      <c r="V32" s="198"/>
      <c r="W32" s="198"/>
      <c r="X32" s="198"/>
      <c r="Y32" s="198"/>
      <c r="Z32" s="198"/>
      <c r="AA32" s="198"/>
      <c r="AB32" s="198"/>
      <c r="AC32" s="198"/>
      <c r="AD32" s="198"/>
    </row>
    <row r="38" customHeight="1" spans="2:2">
      <c r="B38" s="31"/>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32:G32"/>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一般公共预算“三公”经费支出预算表03</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cp:lastModifiedBy>
  <dcterms:created xsi:type="dcterms:W3CDTF">2020-01-11T06:24:00Z</dcterms:created>
  <cp:lastPrinted>2025-02-10T10:43:00Z</cp:lastPrinted>
  <dcterms:modified xsi:type="dcterms:W3CDTF">2025-03-28T02:42:03Z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5A0238B4ACB0426E89D2041275FF2292_13</vt:lpwstr>
  </property>
</Properties>
</file>