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92" firstSheet="16" activeTab="18"/>
  </bookViews>
  <sheets>
    <sheet name="目录" sheetId="1" r:id="rId1"/>
    <sheet name="表一 部门财务收支预算总表" sheetId="2" r:id="rId2"/>
    <sheet name="表二 部门收入预算表" sheetId="3" r:id="rId3"/>
    <sheet name="表三    部门支出预算表" sheetId="4" r:id="rId4"/>
    <sheet name="表四 财政拨款收支预算总表" sheetId="5" r:id="rId5"/>
    <sheet name="表五 一般公共预算支出预算表（按功能科目分类）" sheetId="6" r:id="rId6"/>
    <sheet name="表六 一般公共预算“三公”经费支出预算表" sheetId="7" r:id="rId7"/>
    <sheet name="表七 部门基本支出预算表（人员类、运转类公用经费项目）" sheetId="8" r:id="rId8"/>
    <sheet name="表八 部门项目支出预算表（其他运转类、特定目标类项目）" sheetId="9" r:id="rId9"/>
    <sheet name="表九 项目支出绩效目标表（本次下达）" sheetId="10" r:id="rId10"/>
    <sheet name="表十 项目支出绩效目标表（另文下达）" sheetId="11" r:id="rId11"/>
    <sheet name="表十一 政府性基金预算支出预算表" sheetId="12" r:id="rId12"/>
    <sheet name="表十二 部门政府采购预算表" sheetId="13" r:id="rId13"/>
    <sheet name="表十三 部门政府购买服务预算表" sheetId="14" r:id="rId14"/>
    <sheet name="表十四 对下转移支付预算表" sheetId="15" r:id="rId15"/>
    <sheet name="表十五 对下转移支付绩效目标表" sheetId="16" r:id="rId16"/>
    <sheet name="表十六 新增资产配置表" sheetId="17" r:id="rId17"/>
    <sheet name="表十七 上级补助项目支出预算表" sheetId="18" r:id="rId18"/>
    <sheet name="表十八 部门项目中期规划预算表" sheetId="19" r:id="rId19"/>
  </sheets>
  <calcPr calcId="144525"/>
</workbook>
</file>

<file path=xl/sharedStrings.xml><?xml version="1.0" encoding="utf-8"?>
<sst xmlns="http://schemas.openxmlformats.org/spreadsheetml/2006/main" count="4071" uniqueCount="909">
  <si>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</si>
  <si>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</si>
  <si>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</si>
  <si>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</si>
  <si>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</si>
  <si>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</si>
  <si>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</si>
  <si>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</si>
  <si>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</si>
  <si>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</si>
  <si>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</si>
  <si>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</si>
  <si>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</si>
  <si>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</si>
  <si>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</si>
  <si>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</si>
  <si>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</si>
  <si>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</si>
  <si>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</si>
  <si>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</si>
  <si>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</si>
  <si>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</si>
  <si>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</si>
  <si>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</si>
  <si>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</si>
  <si>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</si>
  <si>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</si>
  <si>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</si>
  <si>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</si>
  <si>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</si>
  <si>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</si>
  <si>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</si>
  <si>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</si>
  <si>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</si>
  <si>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</si>
  <si>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</si>
  <si>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</si>
  <si>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</si>
  <si>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</si>
  <si>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</si>
  <si>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</si>
  <si>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</si>
  <si>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</si>
  <si>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</si>
  <si>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</si>
  <si>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</si>
  <si>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</si>
  <si>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</si>
  <si>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</si>
  <si>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</si>
  <si>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</si>
  <si>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</si>
  <si>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</si>
  <si>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</si>
  <si>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</si>
  <si>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</si>
  <si>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</si>
  <si>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</si>
  <si>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</si>
  <si>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</si>
  <si>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</si>
  <si>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</si>
  <si>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</si>
  <si>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</si>
  <si>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</si>
  <si>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</si>
  <si>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</si>
  <si>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</si>
  <si>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</si>
  <si>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</si>
  <si>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</si>
  <si>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</si>
  <si>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收入总计</t>
  </si>
  <si>
    <t>支出总计</t>
  </si>
  <si>
    <t>部门（单位）代码</t>
  </si>
  <si>
    <t>部门（单位）名称</t>
  </si>
  <si>
    <t>合计</t>
  </si>
  <si>
    <t>本年收入</t>
  </si>
  <si>
    <t>小计</t>
  </si>
  <si>
    <t>一般公共预算</t>
  </si>
  <si>
    <t>政府性基金预算</t>
  </si>
  <si>
    <t>国有资本经营预算</t>
  </si>
  <si>
    <t>财政专户管理资金</t>
  </si>
  <si>
    <t>单位资金</t>
  </si>
  <si>
    <t>单位自有资金</t>
  </si>
  <si>
    <t>事业收入</t>
  </si>
  <si>
    <t>事业单位经营收入</t>
  </si>
  <si>
    <t>上级补助收入</t>
  </si>
  <si>
    <t>附属单位上缴收入</t>
  </si>
  <si>
    <t>其他收入</t>
  </si>
  <si>
    <t>3=4+15</t>
  </si>
  <si>
    <t>4=5+…+9</t>
  </si>
  <si>
    <t>9=10+…+14</t>
  </si>
  <si>
    <t>15=16+…+20</t>
  </si>
  <si>
    <t>574</t>
  </si>
  <si>
    <t>云龙县团结彝族乡人民政府</t>
  </si>
  <si>
    <t>574001</t>
  </si>
  <si>
    <t>单位:元</t>
  </si>
  <si>
    <t>科目编码</t>
  </si>
  <si>
    <t>科目名称</t>
  </si>
  <si>
    <t>合计​</t>
  </si>
  <si>
    <t>本年收入安排的支出</t>
  </si>
  <si>
    <t>上年结转结余安排的支出</t>
  </si>
  <si>
    <t>其中：财政拨款</t>
  </si>
  <si>
    <t>财政专户管理的支出</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</si>
  <si>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</si>
  <si>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</si>
  <si>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</si>
  <si>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</si>
  <si>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</si>
  <si>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</si>
  <si>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</si>
  <si>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</si>
  <si>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</si>
  <si>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</si>
  <si>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</si>
  <si>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</si>
  <si>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</si>
  <si>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201</t>
  </si>
  <si>
    <t>一般公共服务支出</t>
  </si>
  <si>
    <t>20101</t>
  </si>
  <si>
    <t>人大事务</t>
  </si>
  <si>
    <t>2010101</t>
  </si>
  <si>
    <t>行政运行</t>
  </si>
  <si>
    <t>2010104</t>
  </si>
  <si>
    <t>人大会议</t>
  </si>
  <si>
    <t>2010108</t>
  </si>
  <si>
    <t>代表工作</t>
  </si>
  <si>
    <t>20103</t>
  </si>
  <si>
    <t>政府办公厅（室）及相关机构事务</t>
  </si>
  <si>
    <t>2010301</t>
  </si>
  <si>
    <t>2010350</t>
  </si>
  <si>
    <t>事业运行</t>
  </si>
  <si>
    <t>20105</t>
  </si>
  <si>
    <t>统计信息事务</t>
  </si>
  <si>
    <t>2010507</t>
  </si>
  <si>
    <t>专项普查活动</t>
  </si>
  <si>
    <t>20106</t>
  </si>
  <si>
    <t>财政事务</t>
  </si>
  <si>
    <t>2010650</t>
  </si>
  <si>
    <t>20111</t>
  </si>
  <si>
    <t>纪检监察事务</t>
  </si>
  <si>
    <t>2011101</t>
  </si>
  <si>
    <t>20129</t>
  </si>
  <si>
    <t>群众团体事务</t>
  </si>
  <si>
    <t>2012901</t>
  </si>
  <si>
    <t>2012999</t>
  </si>
  <si>
    <t>其他群众团体事务支出</t>
  </si>
  <si>
    <t>20131</t>
  </si>
  <si>
    <t>党委办公厅（室）及相关机构事务</t>
  </si>
  <si>
    <t>2013101</t>
  </si>
  <si>
    <t>2013199</t>
  </si>
  <si>
    <t>其他党委办公厅（室）及相关机构事务支出</t>
  </si>
  <si>
    <t>20132</t>
  </si>
  <si>
    <t>组织事务</t>
  </si>
  <si>
    <t>2013299</t>
  </si>
  <si>
    <t>其他组织事务支出</t>
  </si>
  <si>
    <t>20133</t>
  </si>
  <si>
    <t>宣传事务</t>
  </si>
  <si>
    <t>2013350</t>
  </si>
  <si>
    <t>20136</t>
  </si>
  <si>
    <t>其他共产党事务支出</t>
  </si>
  <si>
    <t>2013699</t>
  </si>
  <si>
    <t>20139</t>
  </si>
  <si>
    <t>社会工作事务</t>
  </si>
  <si>
    <t>2013999</t>
  </si>
  <si>
    <t>其他社会工作事务支出</t>
  </si>
  <si>
    <t>206</t>
  </si>
  <si>
    <t>科学技术支出</t>
  </si>
  <si>
    <t>20601</t>
  </si>
  <si>
    <t>科学技术管理事务</t>
  </si>
  <si>
    <t>2060101</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</si>
  <si>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</si>
  <si>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</si>
  <si>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</si>
  <si>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</si>
  <si>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</si>
  <si>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</si>
  <si>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</si>
  <si>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</si>
  <si>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</si>
  <si>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</si>
  <si>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</si>
  <si>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</si>
  <si>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</si>
  <si>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</si>
  <si>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</si>
  <si>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</si>
  <si>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</si>
  <si>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</si>
  <si>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</si>
  <si>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</si>
  <si>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</si>
  <si>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</si>
  <si>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</si>
  <si>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</si>
  <si>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20820</t>
  </si>
  <si>
    <t>临时救助</t>
  </si>
  <si>
    <t>2082001</t>
  </si>
  <si>
    <t>临时救助支出</t>
  </si>
  <si>
    <t>210</t>
  </si>
  <si>
    <t>卫生健康支出</t>
  </si>
  <si>
    <t>21011</t>
  </si>
  <si>
    <t>行政事业单位医疗</t>
  </si>
  <si>
    <t>2101101</t>
  </si>
  <si>
    <t>行政单位医疗</t>
  </si>
  <si>
    <t>2101102</t>
  </si>
  <si>
    <t>事业单位医疗</t>
  </si>
  <si>
    <t>2101199</t>
  </si>
  <si>
    <t>其他行政事业单位医疗支出</t>
  </si>
  <si>
    <t>21015</t>
  </si>
  <si>
    <t>医疗保障管理事务</t>
  </si>
  <si>
    <t>2101505</t>
  </si>
  <si>
    <t>医疗保障政策管理</t>
  </si>
  <si>
    <t>213</t>
  </si>
  <si>
    <t>农林水支出</t>
  </si>
  <si>
    <t>21301</t>
  </si>
  <si>
    <t>农业农村</t>
  </si>
  <si>
    <t>2130104</t>
  </si>
  <si>
    <t>2130122</t>
  </si>
  <si>
    <t>农业生产发展</t>
  </si>
  <si>
    <t>2130126</t>
  </si>
  <si>
    <t>农村社会事业</t>
  </si>
  <si>
    <t>21302</t>
  </si>
  <si>
    <t>林业和草原</t>
  </si>
  <si>
    <t>2130204</t>
  </si>
  <si>
    <t>事业机构</t>
  </si>
  <si>
    <t>2130209</t>
  </si>
  <si>
    <t>森林生态效益补偿</t>
  </si>
  <si>
    <t>2130234</t>
  </si>
  <si>
    <t>林业草原防灾减灾</t>
  </si>
  <si>
    <t>2130236</t>
  </si>
  <si>
    <t>草原管理</t>
  </si>
  <si>
    <t>21303</t>
  </si>
  <si>
    <t>水利</t>
  </si>
  <si>
    <t>2130317</t>
  </si>
  <si>
    <t>水利技术推广</t>
  </si>
  <si>
    <t>2130335</t>
  </si>
  <si>
    <t>农村供水</t>
  </si>
  <si>
    <t>21305</t>
  </si>
  <si>
    <t>巩固脱贫攻坚成果衔接乡村振兴</t>
  </si>
  <si>
    <t>2130599</t>
  </si>
  <si>
    <t>其他巩固脱贫攻坚成果衔接乡村振兴支出</t>
  </si>
  <si>
    <t>21307</t>
  </si>
  <si>
    <t>农村综合改革</t>
  </si>
  <si>
    <t>2130705</t>
  </si>
  <si>
    <t>对村民委员会和村党支部的补助</t>
  </si>
  <si>
    <t>214</t>
  </si>
  <si>
    <t>交通运输支出</t>
  </si>
  <si>
    <t>21401</t>
  </si>
  <si>
    <t>公路水路运输</t>
  </si>
  <si>
    <t>2140104</t>
  </si>
  <si>
    <t>公路建设</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</si>
  <si>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</si>
  <si>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</si>
  <si>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</si>
  <si>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</si>
  <si>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</si>
  <si>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</si>
  <si>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</si>
  <si>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</si>
  <si>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</si>
  <si>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</si>
  <si>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</si>
  <si>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</si>
  <si>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</si>
  <si>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</si>
  <si>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</si>
  <si>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</si>
  <si>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2240204</t>
  </si>
  <si>
    <t>消防应急救援</t>
  </si>
  <si>
    <t>229</t>
  </si>
  <si>
    <t>其他支出</t>
  </si>
  <si>
    <t>22960</t>
  </si>
  <si>
    <t>彩票公益金安排的支出</t>
  </si>
  <si>
    <t>2296002</t>
  </si>
  <si>
    <t>用于社会福利的彩票公益金支出</t>
  </si>
  <si>
    <t>2025年预算数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</si>
  <si>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</si>
  <si>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</si>
  <si>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</si>
  <si>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</si>
  <si>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</si>
  <si>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</si>
  <si>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</si>
  <si>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</si>
  <si>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</si>
  <si>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</si>
  <si>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</si>
  <si>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</si>
  <si>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</si>
  <si>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</si>
  <si>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</si>
  <si>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</si>
  <si>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</si>
  <si>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</si>
  <si>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</si>
  <si>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</si>
  <si>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</si>
  <si>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</si>
  <si>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</si>
  <si>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</si>
  <si>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</si>
  <si>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</si>
  <si>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</si>
  <si>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</si>
  <si>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</si>
  <si>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</si>
  <si>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</si>
  <si>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</si>
  <si>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</si>
  <si>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</si>
  <si>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</si>
  <si>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</si>
  <si>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</si>
  <si>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  出  总  计</t>
  </si>
  <si>
    <t>支出功能分类</t>
  </si>
  <si>
    <t>本年拨款</t>
  </si>
  <si>
    <t>上年结转</t>
  </si>
  <si>
    <t>人员经费</t>
  </si>
  <si>
    <t>公用经费</t>
  </si>
  <si>
    <t>3=4+9</t>
  </si>
  <si>
    <t>4=5+8</t>
  </si>
  <si>
    <t>5=6+7</t>
  </si>
  <si>
    <t>9=10+13</t>
  </si>
  <si>
    <t>10=11+12</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</si>
  <si>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</si>
  <si>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</si>
  <si>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</si>
  <si>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</si>
  <si>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</si>
  <si>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</si>
  <si>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</si>
  <si>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</si>
  <si>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</si>
  <si>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</si>
  <si>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</si>
  <si>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</si>
  <si>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</si>
  <si>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</si>
  <si>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</si>
  <si>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</si>
  <si>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</si>
  <si>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</si>
  <si>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</si>
  <si>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</si>
  <si>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事业单位
经营收入</t>
  </si>
  <si>
    <t>其中：转隶人员公用经费</t>
  </si>
  <si>
    <t xml:space="preserve">8=9+25 </t>
  </si>
  <si>
    <t>9=10+16+…+19</t>
  </si>
  <si>
    <t>19=20+…+24</t>
  </si>
  <si>
    <t>25=26+…+30</t>
  </si>
  <si>
    <t>532929210000000017986</t>
  </si>
  <si>
    <t>社会保障缴费</t>
  </si>
  <si>
    <t>30112</t>
  </si>
  <si>
    <t>其他社会保障缴费</t>
  </si>
  <si>
    <t>30108</t>
  </si>
  <si>
    <t>机关事业单位基本养老保险缴费</t>
  </si>
  <si>
    <t>30110</t>
  </si>
  <si>
    <t>职工基本医疗保险缴费</t>
  </si>
  <si>
    <t>532929210000000017987</t>
  </si>
  <si>
    <t>30113</t>
  </si>
  <si>
    <t>532929210000000017988</t>
  </si>
  <si>
    <t>公车购置及运维费</t>
  </si>
  <si>
    <t>30231</t>
  </si>
  <si>
    <t>公务用车运行维护费</t>
  </si>
  <si>
    <t>532929210000000017989</t>
  </si>
  <si>
    <t>30217</t>
  </si>
  <si>
    <t>532929210000000017991</t>
  </si>
  <si>
    <t>工会经费</t>
  </si>
  <si>
    <t>30228</t>
  </si>
  <si>
    <t>532929210000000017992</t>
  </si>
  <si>
    <t>其他公用支出</t>
  </si>
  <si>
    <t>30201</t>
  </si>
  <si>
    <t>办公费</t>
  </si>
  <si>
    <t>30215</t>
  </si>
  <si>
    <t>会议费</t>
  </si>
  <si>
    <t>30206</t>
  </si>
  <si>
    <t>电费</t>
  </si>
  <si>
    <t>30213</t>
  </si>
  <si>
    <t>维修（护）费</t>
  </si>
  <si>
    <t>30216</t>
  </si>
  <si>
    <t>培训费</t>
  </si>
  <si>
    <t>30239</t>
  </si>
  <si>
    <t>其他交通费用</t>
  </si>
  <si>
    <t>30299</t>
  </si>
  <si>
    <t>其他商品和服务支出</t>
  </si>
  <si>
    <t>532929251100003676645</t>
  </si>
  <si>
    <t>公务员优秀奖励</t>
  </si>
  <si>
    <t>30103</t>
  </si>
  <si>
    <t>奖金</t>
  </si>
  <si>
    <t>532929251100003676647</t>
  </si>
  <si>
    <t>事业人员参照公务员规范后绩效奖</t>
  </si>
  <si>
    <t>30107</t>
  </si>
  <si>
    <t>绩效工资</t>
  </si>
  <si>
    <t>532929251100003676648</t>
  </si>
  <si>
    <t>事业人员支出工资</t>
  </si>
  <si>
    <t>30101</t>
  </si>
  <si>
    <t>基本工资</t>
  </si>
  <si>
    <t>30102</t>
  </si>
  <si>
    <t>津贴补贴</t>
  </si>
  <si>
    <t>532929251100003676649</t>
  </si>
  <si>
    <t>对个人和家庭的补助</t>
  </si>
  <si>
    <t>30305</t>
  </si>
  <si>
    <t>生活补助</t>
  </si>
  <si>
    <t>532929251100003676650</t>
  </si>
  <si>
    <t>行政人员公务交通补贴</t>
  </si>
  <si>
    <t>532929251100003676663</t>
  </si>
  <si>
    <t>公务员基础绩效奖</t>
  </si>
  <si>
    <t>532929251100003676664</t>
  </si>
  <si>
    <t>行政人员支出工资</t>
  </si>
  <si>
    <t>532929251100003676665</t>
  </si>
  <si>
    <t>事业人员优秀奖励</t>
  </si>
  <si>
    <t>532929251100003676666</t>
  </si>
  <si>
    <t>村民小组党组织负责人补助和村民小组长补贴</t>
  </si>
  <si>
    <t>532929251100003676667</t>
  </si>
  <si>
    <t>村委会干部岗位补贴</t>
  </si>
  <si>
    <t>532929251100003676669</t>
  </si>
  <si>
    <t>其他村社区小组干部待遇补助</t>
  </si>
  <si>
    <t>532929251100003676670</t>
  </si>
  <si>
    <t>其他人员补助</t>
  </si>
  <si>
    <t>532929251100003686622</t>
  </si>
  <si>
    <t>其他公用运转支出</t>
  </si>
  <si>
    <t>532929251100003705111</t>
  </si>
  <si>
    <t>村社区运转支出</t>
  </si>
  <si>
    <t>项目分类</t>
  </si>
  <si>
    <t>项目单位</t>
  </si>
  <si>
    <t>经济科目编码</t>
  </si>
  <si>
    <t>经济科目名称</t>
  </si>
  <si>
    <t>总计</t>
  </si>
  <si>
    <t>其中：本次下达</t>
  </si>
  <si>
    <t>9=10+22</t>
  </si>
  <si>
    <t>10=11+13+…+16</t>
  </si>
  <si>
    <t>16=17+…+21</t>
  </si>
  <si>
    <t>22=23+…+27</t>
  </si>
  <si>
    <t>312 民生类</t>
  </si>
  <si>
    <t>532929231100002037172</t>
  </si>
  <si>
    <t>团结乡凉山籍彝族片区农村互助养老站建设资金</t>
  </si>
  <si>
    <t>31005</t>
  </si>
  <si>
    <t>基础设施建设</t>
  </si>
  <si>
    <t>532929231100002038099</t>
  </si>
  <si>
    <t>团结乡河东村委会综合服务设施建设资金</t>
  </si>
  <si>
    <t>532929231100002385940</t>
  </si>
  <si>
    <t>2023年第二批州级福利彩票公益金补助资金</t>
  </si>
  <si>
    <t>532929241100002710043</t>
  </si>
  <si>
    <t>2024年临时救助备用资金</t>
  </si>
  <si>
    <t>311 专项业务类</t>
  </si>
  <si>
    <t>532929241100002773954</t>
  </si>
  <si>
    <t>2024年国有企业退休人员社会化管理中央补助资金</t>
  </si>
  <si>
    <t>31204</t>
  </si>
  <si>
    <t>费用补贴</t>
  </si>
  <si>
    <t>532929241100002805419</t>
  </si>
  <si>
    <t>下达2024年全省驻村第一书记和乡镇工作队长经费</t>
  </si>
  <si>
    <t>532929241100002883517</t>
  </si>
  <si>
    <t>2024年中央财政医疗服务与保障能力提升补助资金</t>
  </si>
  <si>
    <t>532929241100002953593</t>
  </si>
  <si>
    <t>2024年度共青团基层组织建设专项资金</t>
  </si>
  <si>
    <t>532929241100002959624</t>
  </si>
  <si>
    <t>2024年省级森林防火经费</t>
  </si>
  <si>
    <t>532929241100003033334</t>
  </si>
  <si>
    <t>团结乡“厕所革命”整村推进污水收集示范项目资金</t>
  </si>
  <si>
    <t>313 事业发展类</t>
  </si>
  <si>
    <t>532929241100003054125</t>
  </si>
  <si>
    <t>美术馆公共图书馆文化馆免费开放补助中央补助资金</t>
  </si>
  <si>
    <t>532929241100003061974</t>
  </si>
  <si>
    <t>村级组织工作事务、机制牌子和证明事项清理规范工作经费</t>
  </si>
  <si>
    <t>532929241100003069289</t>
  </si>
  <si>
    <t>团结乡河东村委会只崩场路建设资金</t>
  </si>
  <si>
    <t>532929241100003073635</t>
  </si>
  <si>
    <t>村民小组经费</t>
  </si>
  <si>
    <t>532929241100003096952</t>
  </si>
  <si>
    <t>团结乡供水工程维修养护项目资金</t>
  </si>
  <si>
    <t>532929241100003117103</t>
  </si>
  <si>
    <t>团结乡河东村养老互助站建设项目资金</t>
  </si>
  <si>
    <t>532929241100003117147</t>
  </si>
  <si>
    <t>团结乡团结村以齐母公益性公墓资金</t>
  </si>
  <si>
    <t>532929241100003137096</t>
  </si>
  <si>
    <t>2024年车辆购置税收入补助地方资金</t>
  </si>
  <si>
    <t>532929241100003137138</t>
  </si>
  <si>
    <t>2024年农村公路养护资金</t>
  </si>
  <si>
    <t>532929241100003140937</t>
  </si>
  <si>
    <t>云龙县团结彝族乡丰收村工作经费</t>
  </si>
  <si>
    <t>532929241100003200613</t>
  </si>
  <si>
    <t>2024年第二批中央财政林业改革发展资金</t>
  </si>
  <si>
    <t>30218</t>
  </si>
  <si>
    <t>专用材料费</t>
  </si>
  <si>
    <t>532929241100003217193</t>
  </si>
  <si>
    <t>2024年州委社会工作部“两新”组织党建工作经费</t>
  </si>
  <si>
    <t>532929241100003230930</t>
  </si>
  <si>
    <t>2024年大理州农村（社区）党员教育培训经费</t>
  </si>
  <si>
    <t>532929241100003231220</t>
  </si>
  <si>
    <t>第五次全国经济普查工作经费</t>
  </si>
  <si>
    <t>532929241100003336651</t>
  </si>
  <si>
    <t>2024年度综治及矛盾纠纷排查化解和网络化服务保障经费</t>
  </si>
  <si>
    <t>532929241100003354596</t>
  </si>
  <si>
    <t>2024年省内特色特需烟叶扶持资金</t>
  </si>
  <si>
    <t>30310</t>
  </si>
  <si>
    <t>个人农业生产补贴</t>
  </si>
  <si>
    <t>532929241100003359781</t>
  </si>
  <si>
    <t>2024年就业创业服务补助及农村劳动力转移专项资金</t>
  </si>
  <si>
    <t>532929241100003361177</t>
  </si>
  <si>
    <t>防范化解政法综治维稳领域重点风险补助资金</t>
  </si>
  <si>
    <t>532929251100003666029</t>
  </si>
  <si>
    <t>团结乡应急机动含集镇建设管理及武装工作经费</t>
  </si>
  <si>
    <t>532929251100003669933</t>
  </si>
  <si>
    <t>部门临聘人员经费</t>
  </si>
  <si>
    <t>30226</t>
  </si>
  <si>
    <t>劳务费</t>
  </si>
  <si>
    <t>532929251100004165916</t>
  </si>
  <si>
    <t>2024年第二批天保工程及森林生态效益补偿资金</t>
  </si>
  <si>
    <t xml:space="preserve">表  九    项目支出绩效目标表（本次下达）										</t>
  </si>
  <si>
    <t>单位名称、项目名称</t>
  </si>
  <si>
    <t>项目年度绩效目标</t>
  </si>
  <si>
    <t>一级指标</t>
  </si>
  <si>
    <t>二级指标</t>
  </si>
  <si>
    <t>三级指标</t>
  </si>
  <si>
    <t>指标性质</t>
  </si>
  <si>
    <t>指标值</t>
  </si>
  <si>
    <t>度量单位</t>
  </si>
  <si>
    <t>指标属性</t>
  </si>
  <si>
    <t>指标内容</t>
  </si>
  <si>
    <t>保障和稳定团结乡临聘人员公务用车驾驶员稳定就业，2025年计划申请6.0720万元，通过劳务派遣的方式，委托云龙县沧龙保安服务有限责任公司提供2名工作人员，为团结彝族乡人民政府提供工作支持，进一步保障工作质量，提升单位工作效率。</t>
  </si>
  <si>
    <t>产出指标</t>
  </si>
  <si>
    <t>数量指标</t>
  </si>
  <si>
    <t>聘用驾驶员人数</t>
  </si>
  <si>
    <t>=</t>
  </si>
  <si>
    <t>2</t>
  </si>
  <si>
    <t>人</t>
  </si>
  <si>
    <t>定量指标</t>
  </si>
  <si>
    <t>团结彝族乡人民政府临聘驾驶员人数</t>
  </si>
  <si>
    <t>聘用驾驶员工资标准</t>
  </si>
  <si>
    <t>2530</t>
  </si>
  <si>
    <t>元/人*月</t>
  </si>
  <si>
    <t>质量指标</t>
  </si>
  <si>
    <t>安全出行率</t>
  </si>
  <si>
    <t>100</t>
  </si>
  <si>
    <t>%</t>
  </si>
  <si>
    <t>驾驶员驾驶公务用车安全出行率</t>
  </si>
  <si>
    <t>时效指标</t>
  </si>
  <si>
    <t>发放及时率</t>
  </si>
  <si>
    <t>反映发放单位及时发放补助资金的情况。
发放及时率=在时限内发放资金/应发放资金*100%</t>
  </si>
  <si>
    <t>效益指标</t>
  </si>
  <si>
    <t>社会效益</t>
  </si>
  <si>
    <t>有效支持单位工作</t>
  </si>
  <si>
    <t>有效支持</t>
  </si>
  <si>
    <t>是/否</t>
  </si>
  <si>
    <t>定性指标</t>
  </si>
  <si>
    <t>反映项目的实施是否有效支持单位的工作</t>
  </si>
  <si>
    <t>单位工作效率提升</t>
  </si>
  <si>
    <t>提升</t>
  </si>
  <si>
    <t>反映临聘人员是否有效促进单位工作效率的提升</t>
  </si>
  <si>
    <t>满意度指标</t>
  </si>
  <si>
    <t>服务对象满意度</t>
  </si>
  <si>
    <t>服务对象对驾驶员工作的满意度</t>
  </si>
  <si>
    <t>&gt;=</t>
  </si>
  <si>
    <t>95</t>
  </si>
  <si>
    <t>反映单位对临聘人员的满意度</t>
  </si>
  <si>
    <t>为保障云龙县团结彝族乡人民政府2025年应急机动含集镇建设及武装工作的开展,计划申请预算资金13.239万元，用于全乡用于武装战备训练、民兵工作、国防动员和年度征兵工作，圆满完成年度武装工作任务，进一步提升武装工作力量；有利于应急机动工作的有效处置和集镇建设工作的顺利推进，确保团结乡各项事业的发展。</t>
  </si>
  <si>
    <t>应急预案演练次数</t>
  </si>
  <si>
    <t>93</t>
  </si>
  <si>
    <t>次</t>
  </si>
  <si>
    <t>反映组织开展应急预案演练情况。</t>
  </si>
  <si>
    <t>政策宣传单发放数量</t>
  </si>
  <si>
    <t>10</t>
  </si>
  <si>
    <t>份</t>
  </si>
  <si>
    <t>反映补助政策宣传单的发放数量情况。</t>
  </si>
  <si>
    <t>全年开展会议次数</t>
  </si>
  <si>
    <t>25</t>
  </si>
  <si>
    <t>开展调研次数</t>
  </si>
  <si>
    <t>4</t>
  </si>
  <si>
    <t>全年开展调研次数</t>
  </si>
  <si>
    <t>安全专项检查覆盖率</t>
  </si>
  <si>
    <t>反映安全专项检查执行情况。
安全专项检查覆盖率=安全专项检查企业数/计划检查企业总数*100%。</t>
  </si>
  <si>
    <t>各项工作完成合格率</t>
  </si>
  <si>
    <t>各项工作完成及时性</t>
  </si>
  <si>
    <t>及时</t>
  </si>
  <si>
    <t>反映工作完成是否及时</t>
  </si>
  <si>
    <t>成本指标</t>
  </si>
  <si>
    <t>经济成本指标</t>
  </si>
  <si>
    <t>&lt;=</t>
  </si>
  <si>
    <t>13.239</t>
  </si>
  <si>
    <t>万元</t>
  </si>
  <si>
    <t>反映预算执行是否在预算范围内</t>
  </si>
  <si>
    <t>群众安全意识提升情况</t>
  </si>
  <si>
    <t>反映项目的实施，是否提升群众安全意识</t>
  </si>
  <si>
    <t>服务对象对安全监管工作的满意度</t>
  </si>
  <si>
    <t>反映服务对象对安全监管工作的满意度</t>
  </si>
  <si>
    <t>龙财行〔2024〕45号第五次全国经济普查工作经费</t>
  </si>
  <si>
    <t>为保障云龙县团结彝族乡人民政府第五次全国经济普查工作的开展,计划申请预算资金1.50万元，用于第五次全国经济普查期间前期准备、宣传动员、摸底清查、正式登记等阶段的工作，按照上级统计机构要求，按时完成各阶段任务，圆满完成第五次经济普查工作。</t>
  </si>
  <si>
    <t>资金下达率</t>
  </si>
  <si>
    <t>资金下达情况</t>
  </si>
  <si>
    <t>摸清全乡二、三产业单位数</t>
  </si>
  <si>
    <t>全乡二、三产业单位数</t>
  </si>
  <si>
    <t>摸清全乡个体户数量</t>
  </si>
  <si>
    <t>全乡个体户数量</t>
  </si>
  <si>
    <t>二、三产业单位统计覆盖率</t>
  </si>
  <si>
    <t>二、三产业单位统计覆盖情况</t>
  </si>
  <si>
    <t>普查数据质量</t>
  </si>
  <si>
    <t>项目预算经费</t>
  </si>
  <si>
    <t>社会效益指标</t>
  </si>
  <si>
    <t>普查数据为领导决策提供中长期支持</t>
  </si>
  <si>
    <t>年</t>
  </si>
  <si>
    <t>服务对象对普查工作的满意度</t>
  </si>
  <si>
    <t>围绕党政中心开展的各类活动及全团重点工作；团干部培训、少先队辅导员培训；突出组织格局创新专兼职团干部、乡镇团干部及村级团组织团干部能力提升培训等；“五·四”青年节、“六·一”儿童节、中国少先队建队日等共青团、少先队活动等工作。</t>
  </si>
  <si>
    <t>组织培训期数</t>
  </si>
  <si>
    <t>1</t>
  </si>
  <si>
    <t>社会效益
指标</t>
  </si>
  <si>
    <t>政策知晓率</t>
  </si>
  <si>
    <t>90</t>
  </si>
  <si>
    <t>服务对象满意度指标等</t>
  </si>
  <si>
    <t>参训人员满意度</t>
  </si>
  <si>
    <t>年度综治维稳暨矛盾纠纷多元化解“以案定补”“以奖代补”经费，对年度完成矛盾纠纷排查化解成功案件给予补助。</t>
  </si>
  <si>
    <t>排查化解矛盾纠纷案件数</t>
  </si>
  <si>
    <t>60</t>
  </si>
  <si>
    <t>件</t>
  </si>
  <si>
    <t>完成矛盾纠纷调处</t>
  </si>
  <si>
    <t>维护社会稳定</t>
  </si>
  <si>
    <t>群众满意度</t>
  </si>
  <si>
    <t>以坚定信仰、增强党性、提高素质为重点,围绕中心、服务大局，分类指导、按需施教，联系实际、继承创新，简便易行、务实管用的原则，从2019 年开始，用5年时间，有计划分层次开展全县党员教育培训，把全体党员至少轮训一遍。通过开展高质量的教育培训，使习近平新时代中国特色社会主义思想学习教育更加扎实深入，党的创新理论更加入脑入心；党员教育培训内容更加完备、制度更加健全、体系更加完善，形成教育和管理、监督、服务有机结合的党员队伍建设工作链条；党员教育培训系统化、常态化、规范化水平进一步提升，广大党员坚定理想信念、增强党性观念、强化宗旨意识、提升能力素质、发挥先锋模范作用，为推动新时代云龙高质量跨越式发展提供坚强组织保证。</t>
  </si>
  <si>
    <t>反映预算部门（单位）组织开展各类培训的期数。</t>
  </si>
  <si>
    <t>培训参加人次</t>
  </si>
  <si>
    <t>人次</t>
  </si>
  <si>
    <t>反映预算部门（单位）组织开展各类培训的人次。</t>
  </si>
  <si>
    <t>培训人员合格率</t>
  </si>
  <si>
    <t>85</t>
  </si>
  <si>
    <t>反映预算部门（单位）组织开展各类培训的质量。
培训人员合格率=（合格的学员数量/培训总学员数量）*100%。</t>
  </si>
  <si>
    <t>宣传内容知晓率</t>
  </si>
  <si>
    <t>80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</si>
  <si>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</si>
  <si>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培训效果</t>
  </si>
  <si>
    <t>明显提升</t>
  </si>
  <si>
    <t/>
  </si>
  <si>
    <t>各村民小组配合乡村两级做好各项农业农村工作。</t>
  </si>
  <si>
    <t>覆盖村民小组数量</t>
  </si>
  <si>
    <t>个</t>
  </si>
  <si>
    <t>工作完成质量</t>
  </si>
  <si>
    <t>村民小组工作经费</t>
  </si>
  <si>
    <t>元</t>
  </si>
  <si>
    <t>配合完成乡村两级安排的各项工作</t>
  </si>
  <si>
    <t>坚持以党的十九大及十九届历次全会精神和习近平新时代中国特色社会主义思想为指导，深入贯彻落实中央政法工作会议、省委政法工作会议等一系列会议精神，防范化解政法综治维稳重大风险，着力解决影响社会稳定的源头性、根本性、基础性问题，全力以赴做好党的二十大维稳安保各项工作，确保全省社会大局持续稳定。</t>
  </si>
  <si>
    <t>涉黑涉恶立案查处</t>
  </si>
  <si>
    <t>＝</t>
  </si>
  <si>
    <t>矛盾纠纷调解率</t>
  </si>
  <si>
    <t>≥</t>
  </si>
  <si>
    <t>城乡社区（村）网格化服务管理覆盖率</t>
  </si>
  <si>
    <t>群众对其所在地社会治安状况满意率</t>
  </si>
  <si>
    <t>持续提升</t>
  </si>
  <si>
    <t>群众对政法机关活动政法队伍执法工作的综合满意度</t>
  </si>
  <si>
    <t>群众安全感满意度</t>
  </si>
  <si>
    <t>以习近平新时代中国特色社会主义思想为指导，深入贯彻落实党的二十大和二十届历次全会精神，以增强村党组织领导的村级组织体系整体效能为主线，以为村级组织和村干部松绑减负为目标，以推动党政机构、群团组织工作思路和作风务实为保障，深化拓展基层减负工作成果，加强源头治理和制度建设，力争用两年左右时间，基本实现村级组织承担的工作事务权责明晰、设立的工作机制精简高效、加挂的牌子简约明了、出具的证明依归便民，进一步把村级组织和村干部从形式主义的束缚中解脱出来，不断提高农村基层治理水平，为全面推进乡村振兴提供更加坚实的组织保障。</t>
  </si>
  <si>
    <t>机制牌子改造工程量</t>
  </si>
  <si>
    <t>验收通过率</t>
  </si>
  <si>
    <t>村级组织工作效率提升情况</t>
  </si>
  <si>
    <t>定期开展“两新”组织调查摸底工作，精准确定“两新”党组织数、应领取工作津贴的支部书记数和“两新”党员数，严格按照“两新”党工委1万元/年，“两新”党总支部6000元/年，“两新”党支部4000元/年，“两新”党支部书记200元/月，“两新”党员教育培训经费100元/年/人的标准发放“两新”组织党建工作经费。按照州、县财政各承担50%的要求，严格落实“两新”党组织“16421”经费保障标准。通过强化经费保障，全面提升全县非公有制经济组织和社会组织党建工作科学化水平，不断促进我县经济社会发展，为全面建成小康社会作出积极贡献。</t>
  </si>
  <si>
    <t>“两新”组织参加党员培训人员</t>
  </si>
  <si>
    <t>高质量开展“两新”组织调查摸底工作</t>
  </si>
  <si>
    <t>2024年内完成</t>
  </si>
  <si>
    <t>控制成本不超预算</t>
  </si>
  <si>
    <t>开展“两新”组织调查摸底工作，精准确定“两新”党组织数、应领取工作津贴的支部书记数和“两新”党员数</t>
  </si>
  <si>
    <t>服务对象满意度较高</t>
  </si>
  <si>
    <t>美术馆图书馆文化馆免费开放省级配套专项资金</t>
  </si>
  <si>
    <t>管理重大文化艺术活动，指导重点文化设施建设，组织旅游整体形象推广，制定旅游市场开发战略并组织实施，指导、推进全域旅游。</t>
  </si>
  <si>
    <t>举办公益演出的场次</t>
  </si>
  <si>
    <t>场</t>
  </si>
  <si>
    <t>30</t>
  </si>
  <si>
    <t>及时率</t>
  </si>
  <si>
    <t>观众人次</t>
  </si>
  <si>
    <t>宣传报道次数</t>
  </si>
  <si>
    <t>98</t>
  </si>
  <si>
    <t>博物馆图书馆文化馆免费开放州级专项资金</t>
  </si>
  <si>
    <t>532929251100004106358</t>
  </si>
  <si>
    <t>按常住人口属地管理原则，向辖区高校毕业生及16-24周岁青年、农村劳动力、退役军人、残疾人等重点群体提供就业创业服务，提高人岗适配性。对登记失业人员进行定期联系和跟踪服务，动态更新劳动者就业失业信息，为登记失业人员及时提供就业帮扶，积极促进就业。为有就业意愿和培训意愿的离校未就业高校毕业生特别是建档立卡贫困家庭高校毕业生提供“一对一”的就业服务，积极促进就业。</t>
  </si>
  <si>
    <t>组织就业见习人数</t>
  </si>
  <si>
    <t>反映单位每年组织万名离校2年内未就业高校毕业生、16-24岁失业青年参加就业见习，积极促进青年就业和成才发展。</t>
  </si>
  <si>
    <t>享受就业见习补贴人员数量</t>
  </si>
  <si>
    <t xml:space="preserve">反映就业见习补贴发放情况。
</t>
  </si>
  <si>
    <t>就业见习补贴发放准确率</t>
  </si>
  <si>
    <t xml:space="preserve">反映就业见习补贴发放合规的情况：即抽检中符合认定标准的人数占抽检获补助人数的比例。
</t>
  </si>
  <si>
    <t>补贴资金在规定时间内支付到位率</t>
  </si>
  <si>
    <t xml:space="preserve">反映就业见习补贴资金按预算进度在规定时间内拨付额与应拨付额的比率
</t>
  </si>
  <si>
    <t>农村劳动力服务人数</t>
  </si>
  <si>
    <t xml:space="preserve">反应2024年度农村劳动力服务人数。
</t>
  </si>
  <si>
    <t>见习人员见习期满留用率</t>
  </si>
  <si>
    <t xml:space="preserve">反映促进和稳定就业情况：就业见习期满留用人数与就业见习期满总人数的比率，反映见习人员见习期满留用的效果。
</t>
  </si>
  <si>
    <t>发放创业扶持贷款还贷率</t>
  </si>
  <si>
    <t>96</t>
  </si>
  <si>
    <t>发放创业扶持贷款的还贷情况</t>
  </si>
  <si>
    <t>享受公共就业创业政策满意度</t>
  </si>
  <si>
    <t>享受公共就业创业政策相关人员的满意度情况。</t>
  </si>
  <si>
    <t>规范实施临时救助政策，实现及时高效、救急解难。</t>
  </si>
  <si>
    <t>救助对象认定准确率</t>
  </si>
  <si>
    <t>发放时效性</t>
  </si>
  <si>
    <t>月</t>
  </si>
  <si>
    <t>生活水平情况</t>
  </si>
  <si>
    <t>补助标准、生活水平逐年提高</t>
  </si>
  <si>
    <t>可持续影响
指标</t>
  </si>
  <si>
    <t>帮助救助对象增强生活信心</t>
  </si>
  <si>
    <t>持续影响</t>
  </si>
  <si>
    <t>救助对象对社会救助实施的满意度</t>
  </si>
  <si>
    <t>主要用于医保政策宣传引导、医保经办服务等医疗服务能力提升方面工作。</t>
  </si>
  <si>
    <t>医保经办服务能力</t>
  </si>
  <si>
    <t>办件量较上年有所提高</t>
  </si>
  <si>
    <t>参保群众政策知晓及参保率</t>
  </si>
  <si>
    <t>参保群众政策知晓及参保情况</t>
  </si>
  <si>
    <t>参保人员对医保服务的满意度</t>
  </si>
  <si>
    <t>参保人员对医保服务的满意度情况</t>
  </si>
  <si>
    <t>按2024年烟叶生产目标任务完成情况对涉及的村组干部进行考核奖励。</t>
  </si>
  <si>
    <t>涉及村数</t>
  </si>
  <si>
    <t>补助标准</t>
  </si>
  <si>
    <t>5</t>
  </si>
  <si>
    <t>元/担</t>
  </si>
  <si>
    <t>拉动地区经济增长</t>
  </si>
  <si>
    <t>促进群众增收</t>
  </si>
  <si>
    <t>完成本地区相应年度农村厕所革命指标计划及项目</t>
  </si>
  <si>
    <t>户厕数量</t>
  </si>
  <si>
    <t>150</t>
  </si>
  <si>
    <t>座</t>
  </si>
  <si>
    <t>改建公厕合格率</t>
  </si>
  <si>
    <t>资金执行率</t>
  </si>
  <si>
    <t>卫生厕所普及率</t>
  </si>
  <si>
    <t>生态效益指标</t>
  </si>
  <si>
    <t>无害化处理率</t>
  </si>
  <si>
    <t>可持续影响指标</t>
  </si>
  <si>
    <t>长效管护机制</t>
  </si>
  <si>
    <t>初步建立</t>
  </si>
  <si>
    <t>项目区群众满意度</t>
  </si>
  <si>
    <t>项目区群众满意度情况</t>
  </si>
  <si>
    <t>通过财政林业草原生态保护恢复资金的投入，促使全省森林、湿地、荒漠生态系统全覆盖，落实全国性林草湿荒综合监测项目图斑监测数量落地上图工作。</t>
  </si>
  <si>
    <t>图斑监测数量完成及时率</t>
  </si>
  <si>
    <t>图斑监测数量完成情况</t>
  </si>
  <si>
    <t>森林、湿地、荒漠生态系统生态效益发挥</t>
  </si>
  <si>
    <t>可持续影响</t>
  </si>
  <si>
    <t>监测覆盖率</t>
  </si>
  <si>
    <t>监测覆盖情况</t>
  </si>
  <si>
    <t>周边群众满意度</t>
  </si>
  <si>
    <t>周边群众满意度情况</t>
  </si>
  <si>
    <t>做好森林草原防火工作，确保辖区内无火情发生。</t>
  </si>
  <si>
    <t>林地面积补助标准</t>
  </si>
  <si>
    <t>0.15</t>
  </si>
  <si>
    <t>元/亩</t>
  </si>
  <si>
    <t>专业（半专业）队伍建设</t>
  </si>
  <si>
    <t>支</t>
  </si>
  <si>
    <t>森林防火应急演练次数</t>
  </si>
  <si>
    <t>防火物资储备任务完成及时率</t>
  </si>
  <si>
    <t>森林防火宣传覆盖率</t>
  </si>
  <si>
    <t>森林火灾受害率</t>
  </si>
  <si>
    <t>0.9</t>
  </si>
  <si>
    <t>预警监测覆盖率</t>
  </si>
  <si>
    <t>森林防灭火工作满意度</t>
  </si>
  <si>
    <t>1.进一步完善新一轮退耕还林还草政策措施，巩固新一轮已有退耕成果，持续发挥生态效益，确保退耕农户利益。2.科学开展大规模国土绿化行动，巩固新一轮退耕还林还草成果、增加造林面积、开展森林可持续经营提升森林质量；加强非国有林生态保护补偿:强化森林草原防火、有害生物防治，实施林木良种培育、草种繁育、林业草原科技推广，开展全国性森林、草原、湿地生态监测等；林区职工和周边群众满意度不低于 85%。3.促进原天保工程区非国有地方公益林有效保护和管理。</t>
  </si>
  <si>
    <t>森林质量提升面积合格率</t>
  </si>
  <si>
    <t>新一轮退耕还林还草补助兑现率</t>
  </si>
  <si>
    <t>生态保护补偿当期任务完成率</t>
  </si>
  <si>
    <t>新一轮退耕还林还草延长期补助</t>
  </si>
  <si>
    <t>生态保护补偿标准</t>
  </si>
  <si>
    <t>巩固退耕还林还草成果发挥生态效益</t>
  </si>
  <si>
    <t>增强</t>
  </si>
  <si>
    <t>对地区森林生态系统生态效益发挥</t>
  </si>
  <si>
    <t>明显</t>
  </si>
  <si>
    <t>生态效益
指标</t>
  </si>
  <si>
    <t>民生状况</t>
  </si>
  <si>
    <t>逐步改善</t>
  </si>
  <si>
    <t>持续发挥生态作用</t>
  </si>
  <si>
    <t>显著</t>
  </si>
  <si>
    <t>森林、草原、荒漠生态系统功能改善可持续影响</t>
  </si>
  <si>
    <t>退耕农户满意度</t>
  </si>
  <si>
    <t>项目涉及职工和周边群众满意度</t>
  </si>
  <si>
    <t>按时按质按量完成，推动水利改革发展</t>
  </si>
  <si>
    <t>建设数量</t>
  </si>
  <si>
    <t>项</t>
  </si>
  <si>
    <t>工程施工设计标准</t>
  </si>
  <si>
    <t>符合规范</t>
  </si>
  <si>
    <t>工程施工验收</t>
  </si>
  <si>
    <t>计划完工率</t>
  </si>
  <si>
    <t>经济效益
指标</t>
  </si>
  <si>
    <t>保障抗旱供水安全</t>
  </si>
  <si>
    <t>发生中等干旱不受影响</t>
  </si>
  <si>
    <t>保障旱区城乡群众基本生活用水</t>
  </si>
  <si>
    <t>促进地区生态和谐发展</t>
  </si>
  <si>
    <t>为国民经济持续健康发展和社会稳定提供安全保障</t>
  </si>
  <si>
    <t>服务群众满意度</t>
  </si>
  <si>
    <t>2024年全省驻村第一书记和乡镇工作队长经费</t>
  </si>
  <si>
    <t>建强农村基层党组织，巩固脱贫攻坚成果，有效持续乡村振兴。</t>
  </si>
  <si>
    <t>驻村队员开展工作质量</t>
  </si>
  <si>
    <t>基本完成</t>
  </si>
  <si>
    <t>驻村工作任务</t>
  </si>
  <si>
    <t>党组织凝聚力</t>
  </si>
  <si>
    <t>有所增强</t>
  </si>
  <si>
    <t>经济效益指标</t>
  </si>
  <si>
    <t>有驻村工作队员的行政村集体经济收入</t>
  </si>
  <si>
    <t>有所增加</t>
  </si>
  <si>
    <t>农村人居环境</t>
  </si>
  <si>
    <t>有所改善</t>
  </si>
  <si>
    <t>80%</t>
  </si>
  <si>
    <t>保各项工作支出运转。</t>
  </si>
  <si>
    <t>开展党的二十大精神宣讲、农业农村工作等次数</t>
  </si>
  <si>
    <t>下乡工作餐</t>
  </si>
  <si>
    <t>元/人·次</t>
  </si>
  <si>
    <t>宣传资料复印费</t>
  </si>
  <si>
    <t>元/次</t>
  </si>
  <si>
    <t>下乡包车费</t>
  </si>
  <si>
    <t>办公支出</t>
  </si>
  <si>
    <t>党的二十大精神宣传、乡村振兴等各项工作顺利完成</t>
  </si>
  <si>
    <t>2024年党建引领农村公路村级自建项目调整资金（团结乡河东村委会只崩场路建设资金）</t>
  </si>
  <si>
    <t>实施团结乡河东村委会只崩场路建设，确保道路安全畅通，解决群众出行和生产生活问题。</t>
  </si>
  <si>
    <t>项目建设任务完成率</t>
  </si>
  <si>
    <t>水毁工程修复保通率</t>
  </si>
  <si>
    <t>其他项目资金筹措率、到位率</t>
  </si>
  <si>
    <t>资金使用合规率</t>
  </si>
  <si>
    <t>完工项目验收合格率</t>
  </si>
  <si>
    <t>工程项目总成本</t>
  </si>
  <si>
    <t>对经济社会发展的促进作用</t>
  </si>
  <si>
    <t>满足基本公共服务水平</t>
  </si>
  <si>
    <t>保障社会稳定和人民生命财产安全</t>
  </si>
  <si>
    <t>交通建设符合环评审批要求</t>
  </si>
  <si>
    <t>改善通行服务水平群众满意度</t>
  </si>
  <si>
    <t>主体工程完成率</t>
  </si>
  <si>
    <t>97</t>
  </si>
  <si>
    <t>达到主体工程完成率</t>
  </si>
  <si>
    <t>党建引领群策群力农村公路村级自建项目、建管养一体化以工代赈项目</t>
  </si>
  <si>
    <t>完成下达2024年第二批车辆购置税收入补助地方专项资金</t>
  </si>
  <si>
    <t>竣工验收合格率</t>
  </si>
  <si>
    <t>达到推进高速公路建设工作效率</t>
  </si>
  <si>
    <t>综合使用率</t>
  </si>
  <si>
    <t>达到综合使用率</t>
  </si>
  <si>
    <t>农村公路、高速公路齐抓共建，方便群众出行，缩短出行时间</t>
  </si>
  <si>
    <t>小时</t>
  </si>
  <si>
    <t>做好全县公路建设项目质量、安全检查，加强对项目建设监督</t>
  </si>
  <si>
    <t>加强城乡道路建设建设规划，科学、合理规划</t>
  </si>
  <si>
    <t>受益人群覆盖率</t>
  </si>
  <si>
    <t>受益人群满意度</t>
  </si>
  <si>
    <t>达到受益人群满意</t>
  </si>
  <si>
    <t xml:space="preserve"> 
532929241100003137138</t>
  </si>
  <si>
    <t>完成2024年农村公路养护专项资金</t>
  </si>
  <si>
    <t>配套设施完成率</t>
  </si>
  <si>
    <t>92</t>
  </si>
  <si>
    <t>无</t>
  </si>
  <si>
    <t>说明：本部门无此公开事项。</t>
  </si>
  <si>
    <t>8=9+10</t>
  </si>
  <si>
    <t>采购项目</t>
  </si>
  <si>
    <t>采购品目</t>
  </si>
  <si>
    <t>计量
单位</t>
  </si>
  <si>
    <t>数量</t>
  </si>
  <si>
    <t>面向中小企业预留资金</t>
  </si>
  <si>
    <t>7=8+19</t>
  </si>
  <si>
    <t>8=9+…+13</t>
  </si>
  <si>
    <t>13=14+…+18</t>
  </si>
  <si>
    <t>公务用车保险服务</t>
  </si>
  <si>
    <t>C1804010201 机动车保险服务</t>
  </si>
  <si>
    <t>公务用车维修服务</t>
  </si>
  <si>
    <t>C23120301 车辆维修和保养服务</t>
  </si>
  <si>
    <t>公务用车加油、添加燃料服务</t>
  </si>
  <si>
    <t>C23120302 车辆加油、添加燃料服务</t>
  </si>
  <si>
    <t>台式16G内存，512+1T硬盘，DDR4</t>
  </si>
  <si>
    <t>A02010105 台式计算机</t>
  </si>
  <si>
    <t>台</t>
  </si>
  <si>
    <t>兄弟DCP-7180DN 黑白激光多功能一体机</t>
  </si>
  <si>
    <t>A02020400 多功能一体机</t>
  </si>
  <si>
    <t>兄弟HL-2260D  打印机</t>
  </si>
  <si>
    <t>A02021003 A4黑白打印机</t>
  </si>
  <si>
    <t>复印纸A4、A3</t>
  </si>
  <si>
    <t>A05040101 复印纸</t>
  </si>
  <si>
    <t>箱</t>
  </si>
  <si>
    <t>复印纸彩色A4、A3</t>
  </si>
  <si>
    <t>杀毒软件</t>
  </si>
  <si>
    <t>A08060302 支撑软件</t>
  </si>
  <si>
    <t>套</t>
  </si>
  <si>
    <t>版式通用设备软件</t>
  </si>
  <si>
    <t>A0806030301 通用应用软件</t>
  </si>
  <si>
    <t>流式通用设备软件</t>
  </si>
  <si>
    <t>政府购买服务项目</t>
  </si>
  <si>
    <t>政府购买服务指导性目录代码</t>
  </si>
  <si>
    <t>所属服务类别</t>
  </si>
  <si>
    <t>所属服务领域</t>
  </si>
  <si>
    <t>购买内容简述</t>
  </si>
  <si>
    <t xml:space="preserve">合计
</t>
  </si>
  <si>
    <t>B1101 维修保养服务</t>
  </si>
  <si>
    <t>B 政府履职辅助性服务</t>
  </si>
  <si>
    <t>201 一般公共服务支出</t>
  </si>
  <si>
    <t>公务用车加油服务</t>
  </si>
  <si>
    <t>B1107 其他适合通过市场化方式提供的后勤服务</t>
  </si>
  <si>
    <t>资金来源</t>
  </si>
  <si>
    <t>地区</t>
  </si>
  <si>
    <t>诺邓镇</t>
  </si>
  <si>
    <t>宝丰乡</t>
  </si>
  <si>
    <t>关坪乡</t>
  </si>
  <si>
    <t>团结乡</t>
  </si>
  <si>
    <t>检槽乡</t>
  </si>
  <si>
    <t>长新乡</t>
  </si>
  <si>
    <t>白石镇</t>
  </si>
  <si>
    <t>功果桥镇</t>
  </si>
  <si>
    <t>漕涧镇</t>
  </si>
  <si>
    <t>苗尾乡</t>
  </si>
  <si>
    <t>民建乡</t>
  </si>
  <si>
    <t>3=4+5+6</t>
  </si>
  <si>
    <t>7=8+…+18</t>
  </si>
  <si>
    <t>资产类别</t>
  </si>
  <si>
    <t>资产分类代码.名称</t>
  </si>
  <si>
    <t>资产名称</t>
  </si>
  <si>
    <t>计量单位</t>
  </si>
  <si>
    <t>财政部门批复数（元）</t>
  </si>
  <si>
    <t>单价</t>
  </si>
  <si>
    <t>金额</t>
  </si>
  <si>
    <t>上级补助</t>
  </si>
  <si>
    <t>项目级次</t>
  </si>
  <si>
    <t>2025年</t>
  </si>
  <si>
    <t>2026年</t>
  </si>
  <si>
    <t>2027年</t>
  </si>
  <si>
    <t>本级</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</si>
</sst>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72">
    <font>
      <sz val="11"/>
      <color theme="1"/>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b/>
      <sz val="9"/>
      <color rgb="FF000000"/>
      <name val="SimSun"/>
      <charset val="134"/>
    </font>
    <font>
      <b/>
      <sz val="9"/>
      <color rgb="FF000000"/>
      <name val="Times New Roman"/>
      <charset val="134"/>
    </font>
    <font>
      <sz val="9"/>
      <color theme="1"/>
      <name val="宋体"/>
      <charset val="134"/>
    </font>
    <font>
      <sz val="9"/>
      <color rgb="FF000000"/>
      <name val="Times New Roman"/>
      <charset val="134"/>
    </font>
    <font>
      <sz val="10"/>
      <color rgb="FF000000"/>
      <name val="宋体"/>
      <charset val="134"/>
    </font>
    <font>
      <sz val="11"/>
      <name val="宋体"/>
      <charset val="134"/>
      <scheme val="minor"/>
    </font>
    <font>
      <b/>
      <sz val="21"/>
      <color rgb="FF000000"/>
      <name val="SimSun"/>
      <charset val="134"/>
    </font>
    <font>
      <sz val="10"/>
      <name val="SimSun"/>
      <charset val="134"/>
    </font>
    <font>
      <b/>
      <sz val="9"/>
      <name val="SimSun"/>
      <charset val="134"/>
    </font>
    <font>
      <b/>
      <sz val="9"/>
      <name val="Times New Roman"/>
      <charset val="134"/>
    </font>
    <font>
      <sz val="9"/>
      <name val="SimSun"/>
      <charset val="134"/>
    </font>
    <font>
      <sz val="9"/>
      <name val="Times New Roman"/>
      <charset val="134"/>
    </font>
    <font>
      <sz val="9"/>
      <name val="Microsoft YaHei UI"/>
      <charset val="134"/>
    </font>
    <font>
      <sz val="11.25"/>
      <name val="宋体"/>
      <charset val="134"/>
    </font>
    <font>
      <sz val="11.25"/>
      <color rgb="FF000000"/>
      <name val="宋体"/>
      <charset val="134"/>
    </font>
    <font>
      <sz val="10"/>
      <name val="宋体"/>
      <charset val="134"/>
    </font>
    <font>
      <sz val="9"/>
      <color rgb="FF606266"/>
      <name val="宋体"/>
      <charset val="134"/>
    </font>
    <font>
      <sz val="9"/>
      <color rgb="FF606266"/>
      <name val="SimSun"/>
      <charset val="134"/>
    </font>
    <font>
      <sz val="11.25"/>
      <name val="Microsoft YaHei UI"/>
      <charset val="134"/>
    </font>
    <font>
      <b/>
      <sz val="22"/>
      <color rgb="FF000000"/>
      <name val="宋体"/>
      <charset val="134"/>
    </font>
    <font>
      <b/>
      <sz val="23"/>
      <color rgb="FF000000"/>
      <name val="宋体"/>
      <charset val="134"/>
    </font>
    <font>
      <sz val="11"/>
      <color theme="1"/>
      <name val="宋体"/>
      <charset val="134"/>
    </font>
    <font>
      <sz val="20"/>
      <color theme="1"/>
      <name val="方正小标宋_GBK"/>
      <charset val="134"/>
    </font>
    <font>
      <sz val="10"/>
      <color rgb="FFFFFFFF"/>
      <name val="宋体"/>
      <charset val="134"/>
    </font>
    <font>
      <sz val="21"/>
      <color rgb="FF000000"/>
      <name val="方正小标宋_GBK"/>
      <charset val="134"/>
    </font>
    <font>
      <sz val="9"/>
      <color rgb="FF000000"/>
      <name val="Calibri"/>
      <charset val="134"/>
    </font>
    <font>
      <sz val="10"/>
      <name val="宋体"/>
      <charset val="134"/>
      <scheme val="minor"/>
    </font>
    <font>
      <sz val="12"/>
      <name val="宋体"/>
      <charset val="134"/>
    </font>
    <font>
      <sz val="11"/>
      <color indexed="8"/>
      <name val="宋体"/>
      <charset val="134"/>
    </font>
    <font>
      <sz val="12"/>
      <color indexed="8"/>
      <name val="宋体"/>
      <charset val="134"/>
    </font>
    <font>
      <sz val="10"/>
      <color rgb="FF000000"/>
      <name val="宋体"/>
      <charset val="134"/>
      <scheme val="minor"/>
    </font>
    <font>
      <sz val="11.25"/>
      <color rgb="FF000000"/>
      <name val="SimSun"/>
      <charset val="134"/>
    </font>
    <font>
      <sz val="9"/>
      <name val="宋体"/>
      <charset val="134"/>
    </font>
    <font>
      <sz val="11.25"/>
      <name val="SimSun"/>
      <charset val="134"/>
    </font>
    <font>
      <sz val="10"/>
      <color rgb="FF000000"/>
      <name val="Arial"/>
      <charset val="134"/>
    </font>
    <font>
      <sz val="18"/>
      <color theme="1"/>
      <name val="方正小标宋简体"/>
      <charset val="134"/>
    </font>
    <font>
      <b/>
      <sz val="9"/>
      <color rgb="FF000000"/>
      <name val="宋体"/>
      <charset val="134"/>
    </font>
    <font>
      <b/>
      <sz val="23.95"/>
      <color rgb="FF000000"/>
      <name val="宋体"/>
      <charset val="134"/>
    </font>
    <font>
      <sz val="10"/>
      <color theme="1"/>
      <name val="宋体"/>
      <charset val="134"/>
    </font>
    <font>
      <sz val="9"/>
      <color theme="1"/>
      <name val="simsun"/>
      <charset val="134"/>
    </font>
    <font>
      <b/>
      <sz val="20"/>
      <color rgb="FF0033CC"/>
      <name val="方正楷体_GBK"/>
      <charset val="134"/>
    </font>
    <font>
      <b/>
      <sz val="20"/>
      <color theme="1"/>
      <name val="方正楷体_GBK"/>
      <charset val="134"/>
    </font>
    <font>
      <sz val="12"/>
      <color rgb="FF0033CC"/>
      <name val="宋体"/>
      <charset val="134"/>
    </font>
    <font>
      <sz val="12"/>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4">
    <xf numFmtId="0" fontId="0" fillId="0" borderId="0">
      <alignment vertical="center"/>
    </xf>
    <xf numFmtId="42" fontId="1" fillId="0" borderId="0" applyFont="0" applyFill="0" applyBorder="0" applyAlignment="0" applyProtection="0">
      <alignment vertical="center"/>
    </xf>
    <xf numFmtId="0" fontId="53" fillId="24" borderId="0" applyNumberFormat="0" applyBorder="0" applyAlignment="0" applyProtection="0">
      <alignment vertical="center"/>
    </xf>
    <xf numFmtId="0" fontId="59" fillId="17"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3" fillId="13" borderId="0" applyNumberFormat="0" applyBorder="0" applyAlignment="0" applyProtection="0">
      <alignment vertical="center"/>
    </xf>
    <xf numFmtId="0" fontId="56" fillId="9" borderId="0" applyNumberFormat="0" applyBorder="0" applyAlignment="0" applyProtection="0">
      <alignment vertical="center"/>
    </xf>
    <xf numFmtId="43" fontId="1" fillId="0" borderId="0" applyFont="0" applyFill="0" applyBorder="0" applyAlignment="0" applyProtection="0">
      <alignment vertical="center"/>
    </xf>
    <xf numFmtId="0" fontId="52" fillId="28" borderId="0" applyNumberFormat="0" applyBorder="0" applyAlignment="0" applyProtection="0">
      <alignment vertical="center"/>
    </xf>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0" fontId="65" fillId="0" borderId="0" applyNumberFormat="0" applyFill="0" applyBorder="0" applyAlignment="0" applyProtection="0">
      <alignment vertical="center"/>
    </xf>
    <xf numFmtId="0" fontId="1" fillId="29" borderId="21" applyNumberFormat="0" applyFont="0" applyAlignment="0" applyProtection="0">
      <alignment vertical="center"/>
    </xf>
    <xf numFmtId="0" fontId="52" fillId="8" borderId="0" applyNumberFormat="0" applyBorder="0" applyAlignment="0" applyProtection="0">
      <alignment vertical="center"/>
    </xf>
    <xf numFmtId="0" fontId="6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20" applyNumberFormat="0" applyFill="0" applyAlignment="0" applyProtection="0">
      <alignment vertical="center"/>
    </xf>
    <xf numFmtId="0" fontId="68" fillId="0" borderId="20" applyNumberFormat="0" applyFill="0" applyAlignment="0" applyProtection="0">
      <alignment vertical="center"/>
    </xf>
    <xf numFmtId="0" fontId="52" fillId="12" borderId="0" applyNumberFormat="0" applyBorder="0" applyAlignment="0" applyProtection="0">
      <alignment vertical="center"/>
    </xf>
    <xf numFmtId="0" fontId="67" fillId="0" borderId="22" applyNumberFormat="0" applyFill="0" applyAlignment="0" applyProtection="0">
      <alignment vertical="center"/>
    </xf>
    <xf numFmtId="0" fontId="52" fillId="33" borderId="0" applyNumberFormat="0" applyBorder="0" applyAlignment="0" applyProtection="0">
      <alignment vertical="center"/>
    </xf>
    <xf numFmtId="0" fontId="62" fillId="16" borderId="19" applyNumberFormat="0" applyAlignment="0" applyProtection="0">
      <alignment vertical="center"/>
    </xf>
    <xf numFmtId="0" fontId="58" fillId="16" borderId="17" applyNumberFormat="0" applyAlignment="0" applyProtection="0">
      <alignment vertical="center"/>
    </xf>
    <xf numFmtId="0" fontId="61" fillId="23" borderId="18" applyNumberFormat="0" applyAlignment="0" applyProtection="0">
      <alignment vertical="center"/>
    </xf>
    <xf numFmtId="0" fontId="53" fillId="22" borderId="0" applyNumberFormat="0" applyBorder="0" applyAlignment="0" applyProtection="0">
      <alignment vertical="center"/>
    </xf>
    <xf numFmtId="0" fontId="52" fillId="15" borderId="0" applyNumberFormat="0" applyBorder="0" applyAlignment="0" applyProtection="0">
      <alignment vertical="center"/>
    </xf>
    <xf numFmtId="0" fontId="55" fillId="0" borderId="16" applyNumberFormat="0" applyFill="0" applyAlignment="0" applyProtection="0">
      <alignment vertical="center"/>
    </xf>
    <xf numFmtId="0" fontId="54" fillId="0" borderId="15" applyNumberFormat="0" applyFill="0" applyAlignment="0" applyProtection="0">
      <alignment vertical="center"/>
    </xf>
    <xf numFmtId="0" fontId="63" fillId="27" borderId="0" applyNumberFormat="0" applyBorder="0" applyAlignment="0" applyProtection="0">
      <alignment vertical="center"/>
    </xf>
    <xf numFmtId="0" fontId="57" fillId="11" borderId="0" applyNumberFormat="0" applyBorder="0" applyAlignment="0" applyProtection="0">
      <alignment vertical="center"/>
    </xf>
    <xf numFmtId="0" fontId="53" fillId="21" borderId="0" applyNumberFormat="0" applyBorder="0" applyAlignment="0" applyProtection="0">
      <alignment vertical="center"/>
    </xf>
    <xf numFmtId="0" fontId="52" fillId="20" borderId="0" applyNumberFormat="0" applyBorder="0" applyAlignment="0" applyProtection="0">
      <alignment vertical="center"/>
    </xf>
    <xf numFmtId="0" fontId="53" fillId="32" borderId="0" applyNumberFormat="0" applyBorder="0" applyAlignment="0" applyProtection="0">
      <alignment vertical="center"/>
    </xf>
    <xf numFmtId="0" fontId="53" fillId="26" borderId="0" applyNumberFormat="0" applyBorder="0" applyAlignment="0" applyProtection="0">
      <alignment vertical="center"/>
    </xf>
    <xf numFmtId="0" fontId="53" fillId="10" borderId="0" applyNumberFormat="0" applyBorder="0" applyAlignment="0" applyProtection="0">
      <alignment vertical="center"/>
    </xf>
    <xf numFmtId="0" fontId="53" fillId="5" borderId="0" applyNumberFormat="0" applyBorder="0" applyAlignment="0" applyProtection="0">
      <alignment vertical="center"/>
    </xf>
    <xf numFmtId="0" fontId="52" fillId="19" borderId="0" applyNumberFormat="0" applyBorder="0" applyAlignment="0" applyProtection="0">
      <alignment vertical="center"/>
    </xf>
    <xf numFmtId="0" fontId="71" fillId="0" borderId="0">
      <alignment vertical="center"/>
    </xf>
    <xf numFmtId="0" fontId="52" fillId="25" borderId="0" applyNumberFormat="0" applyBorder="0" applyAlignment="0" applyProtection="0">
      <alignment vertical="center"/>
    </xf>
    <xf numFmtId="0" fontId="53" fillId="4" borderId="0" applyNumberFormat="0" applyBorder="0" applyAlignment="0" applyProtection="0">
      <alignment vertical="center"/>
    </xf>
    <xf numFmtId="0" fontId="53" fillId="7" borderId="0" applyNumberFormat="0" applyBorder="0" applyAlignment="0" applyProtection="0">
      <alignment vertical="center"/>
    </xf>
    <xf numFmtId="0" fontId="52" fillId="3" borderId="0" applyNumberFormat="0" applyBorder="0" applyAlignment="0" applyProtection="0">
      <alignment vertical="center"/>
    </xf>
    <xf numFmtId="0" fontId="53" fillId="18" borderId="0" applyNumberFormat="0" applyBorder="0" applyAlignment="0" applyProtection="0">
      <alignment vertical="center"/>
    </xf>
    <xf numFmtId="0" fontId="52" fillId="31" borderId="0" applyNumberFormat="0" applyBorder="0" applyAlignment="0" applyProtection="0">
      <alignment vertical="center"/>
    </xf>
    <xf numFmtId="0" fontId="52" fillId="14" borderId="0" applyNumberFormat="0" applyBorder="0" applyAlignment="0" applyProtection="0">
      <alignment vertical="center"/>
    </xf>
    <xf numFmtId="0" fontId="53" fillId="6" borderId="0" applyNumberFormat="0" applyBorder="0" applyAlignment="0" applyProtection="0">
      <alignment vertical="center"/>
    </xf>
    <xf numFmtId="0" fontId="52" fillId="30" borderId="0" applyNumberFormat="0" applyBorder="0" applyAlignment="0" applyProtection="0">
      <alignment vertical="center"/>
    </xf>
    <xf numFmtId="49" fontId="40" fillId="0" borderId="1">
      <alignment horizontal="left" vertical="center" wrapText="1"/>
    </xf>
    <xf numFmtId="0" fontId="36" fillId="0" borderId="0">
      <alignment vertical="center"/>
    </xf>
    <xf numFmtId="0" fontId="35" fillId="0" borderId="0"/>
    <xf numFmtId="176" fontId="40" fillId="0" borderId="1">
      <alignment horizontal="right" vertical="center"/>
    </xf>
  </cellStyleXfs>
  <cellXfs count="249">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protection locked="0"/>
    </xf>
    <xf numFmtId="49" fontId="8" fillId="0" borderId="1" xfId="50" applyNumberFormat="1" applyFont="1" applyBorder="1">
      <alignment horizontal="left" vertical="center" wrapText="1"/>
    </xf>
    <xf numFmtId="176" fontId="9" fillId="0" borderId="1" xfId="0" applyNumberFormat="1" applyFont="1" applyFill="1" applyBorder="1" applyAlignment="1">
      <alignment horizontal="right" vertical="center"/>
    </xf>
    <xf numFmtId="0" fontId="8" fillId="0" borderId="1" xfId="0" applyFont="1" applyFill="1" applyBorder="1" applyAlignment="1" applyProtection="1">
      <alignment horizontal="left" vertical="center" wrapText="1" indent="2"/>
      <protection locked="0"/>
    </xf>
    <xf numFmtId="0" fontId="7" fillId="0" borderId="1" xfId="0" applyFont="1" applyFill="1" applyBorder="1" applyAlignment="1" applyProtection="1">
      <alignment horizontal="left" vertical="center" wrapText="1"/>
      <protection locked="0"/>
    </xf>
    <xf numFmtId="49" fontId="7" fillId="0" borderId="1" xfId="0" applyNumberFormat="1" applyFont="1" applyFill="1" applyBorder="1" applyAlignment="1">
      <alignment horizontal="center" vertical="center" wrapText="1"/>
    </xf>
    <xf numFmtId="49" fontId="10" fillId="0" borderId="1" xfId="50" applyNumberFormat="1" applyFont="1" applyBorder="1">
      <alignment horizontal="left" vertical="center" wrapText="1"/>
    </xf>
    <xf numFmtId="176" fontId="11" fillId="0" borderId="1" xfId="0" applyNumberFormat="1" applyFont="1" applyFill="1" applyBorder="1" applyAlignment="1">
      <alignment horizontal="right" vertical="center"/>
    </xf>
    <xf numFmtId="0" fontId="8" fillId="0" borderId="1" xfId="0" applyFont="1" applyFill="1" applyBorder="1" applyAlignment="1" applyProtection="1">
      <alignment horizontal="center" vertical="center" wrapText="1"/>
      <protection locked="0"/>
    </xf>
    <xf numFmtId="49" fontId="12" fillId="0" borderId="0" xfId="0" applyNumberFormat="1" applyFont="1" applyFill="1" applyBorder="1" applyAlignment="1"/>
    <xf numFmtId="0" fontId="6" fillId="2" borderId="1" xfId="0" applyFont="1" applyFill="1" applyBorder="1" applyAlignment="1">
      <alignment horizontal="center" vertical="center"/>
    </xf>
    <xf numFmtId="0" fontId="6" fillId="2"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2"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4" fontId="11" fillId="0" borderId="1" xfId="0" applyNumberFormat="1" applyFont="1" applyFill="1" applyBorder="1" applyAlignment="1" applyProtection="1">
      <alignment horizontal="right"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left" vertical="center"/>
    </xf>
    <xf numFmtId="0" fontId="7" fillId="2" borderId="0" xfId="0" applyFont="1" applyFill="1" applyBorder="1" applyAlignment="1">
      <alignment horizontal="left" vertical="center"/>
    </xf>
    <xf numFmtId="4" fontId="11" fillId="0" borderId="0"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right"/>
      <protection locked="0"/>
    </xf>
    <xf numFmtId="0" fontId="7" fillId="0" borderId="1" xfId="0" applyFont="1" applyFill="1" applyBorder="1" applyAlignment="1" applyProtection="1">
      <alignment horizontal="center" vertical="center"/>
      <protection locked="0"/>
    </xf>
    <xf numFmtId="4" fontId="11" fillId="0" borderId="1" xfId="53" applyNumberFormat="1" applyFont="1" applyBorder="1">
      <alignment horizontal="right" vertical="center"/>
    </xf>
    <xf numFmtId="4" fontId="11" fillId="0" borderId="0" xfId="0" applyNumberFormat="1" applyFont="1" applyFill="1" applyBorder="1" applyAlignment="1">
      <alignment horizontal="right" vertical="center" wrapText="1"/>
    </xf>
    <xf numFmtId="0" fontId="13"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15" fillId="0" borderId="0" xfId="0" applyFont="1" applyFill="1" applyBorder="1" applyAlignment="1" applyProtection="1">
      <alignment vertical="top"/>
      <protection locked="0"/>
    </xf>
    <xf numFmtId="0" fontId="6" fillId="0" borderId="0" xfId="0" applyFont="1" applyFill="1" applyBorder="1" applyAlignment="1">
      <alignment horizontal="right" vertical="center" wrapText="1"/>
    </xf>
    <xf numFmtId="49" fontId="16" fillId="0" borderId="1" xfId="0" applyNumberFormat="1" applyFont="1" applyFill="1" applyBorder="1" applyAlignment="1" applyProtection="1">
      <alignment horizontal="left" vertical="center" wrapText="1"/>
      <protection locked="0"/>
    </xf>
    <xf numFmtId="49" fontId="16" fillId="0" borderId="1" xfId="0" applyNumberFormat="1" applyFont="1" applyFill="1" applyBorder="1" applyAlignment="1" applyProtection="1">
      <alignment horizontal="center" vertical="center" wrapText="1"/>
      <protection locked="0"/>
    </xf>
    <xf numFmtId="176" fontId="17" fillId="0" borderId="1" xfId="0" applyNumberFormat="1" applyFont="1" applyFill="1" applyBorder="1" applyAlignment="1" applyProtection="1">
      <alignment horizontal="center" vertical="center"/>
      <protection locked="0"/>
    </xf>
    <xf numFmtId="176" fontId="17" fillId="0" borderId="1" xfId="0" applyNumberFormat="1" applyFont="1" applyFill="1" applyBorder="1" applyAlignment="1" applyProtection="1">
      <alignment horizontal="right" vertical="center"/>
      <protection locked="0"/>
    </xf>
    <xf numFmtId="49" fontId="18" fillId="0" borderId="1" xfId="0" applyNumberFormat="1" applyFont="1" applyFill="1" applyBorder="1" applyAlignment="1" applyProtection="1">
      <alignment horizontal="left" vertical="center" wrapText="1"/>
      <protection locked="0"/>
    </xf>
    <xf numFmtId="49" fontId="18" fillId="0" borderId="1" xfId="50" applyNumberFormat="1" applyFont="1" applyBorder="1" applyAlignment="1" applyProtection="1">
      <alignment horizontal="center" vertical="center" wrapText="1"/>
      <protection locked="0"/>
    </xf>
    <xf numFmtId="176" fontId="19" fillId="0" borderId="1" xfId="0" applyNumberFormat="1" applyFont="1" applyFill="1" applyBorder="1" applyAlignment="1" applyProtection="1">
      <alignment horizontal="center" vertical="center"/>
      <protection locked="0"/>
    </xf>
    <xf numFmtId="176" fontId="19" fillId="0" borderId="1"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vertical="top"/>
      <protection locked="0"/>
    </xf>
    <xf numFmtId="0" fontId="3"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21" fillId="0" borderId="0" xfId="0" applyFont="1" applyFill="1" applyBorder="1" applyAlignment="1">
      <alignment vertical="center"/>
    </xf>
    <xf numFmtId="0" fontId="21" fillId="0" borderId="0" xfId="0" applyFont="1" applyFill="1" applyBorder="1" applyAlignment="1" applyProtection="1">
      <alignment vertical="top"/>
      <protection locked="0"/>
    </xf>
    <xf numFmtId="0" fontId="22" fillId="0" borderId="1" xfId="0" applyFont="1" applyFill="1" applyBorder="1" applyAlignment="1">
      <alignment horizontal="center" vertical="center" wrapText="1"/>
    </xf>
    <xf numFmtId="0" fontId="2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25"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25" fillId="0" borderId="0" xfId="0" applyFont="1" applyFill="1" applyBorder="1" applyAlignment="1" applyProtection="1">
      <alignment horizontal="left" vertical="center" wrapText="1"/>
      <protection locked="0"/>
    </xf>
    <xf numFmtId="0" fontId="10" fillId="0" borderId="0" xfId="0" applyFont="1" applyFill="1" applyBorder="1" applyAlignment="1">
      <alignment horizontal="left" vertical="center" wrapText="1"/>
    </xf>
    <xf numFmtId="0" fontId="4" fillId="0" borderId="0" xfId="0" applyFont="1" applyFill="1" applyBorder="1" applyAlignment="1" applyProtection="1">
      <alignment horizontal="right" vertical="center" wrapText="1"/>
      <protection locked="0"/>
    </xf>
    <xf numFmtId="0" fontId="26" fillId="0" borderId="0" xfId="0" applyFont="1" applyFill="1" applyBorder="1" applyAlignment="1" applyProtection="1">
      <alignment vertical="top"/>
      <protection locked="0"/>
    </xf>
    <xf numFmtId="0" fontId="10" fillId="0" borderId="1"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righ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0" xfId="0" applyFont="1" applyFill="1" applyBorder="1" applyAlignment="1">
      <alignment wrapText="1"/>
    </xf>
    <xf numFmtId="0" fontId="12" fillId="0" borderId="0" xfId="0" applyFont="1" applyFill="1" applyBorder="1" applyAlignment="1">
      <alignment horizontal="right" wrapText="1"/>
    </xf>
    <xf numFmtId="0" fontId="12" fillId="0" borderId="0" xfId="0" applyFont="1" applyFill="1" applyBorder="1" applyAlignment="1">
      <alignment wrapText="1"/>
    </xf>
    <xf numFmtId="0" fontId="2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wrapText="1"/>
    </xf>
    <xf numFmtId="176" fontId="11" fillId="0" borderId="0" xfId="0" applyNumberFormat="1" applyFont="1" applyFill="1" applyBorder="1" applyAlignment="1">
      <alignment horizontal="right" vertical="center"/>
    </xf>
    <xf numFmtId="0" fontId="12" fillId="0" borderId="0" xfId="0" applyFont="1" applyFill="1" applyBorder="1" applyAlignment="1" applyProtection="1">
      <protection locked="0"/>
    </xf>
    <xf numFmtId="0" fontId="30"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pplyProtection="1">
      <protection locked="0"/>
    </xf>
    <xf numFmtId="0" fontId="6" fillId="0" borderId="1" xfId="0" applyFont="1" applyFill="1" applyBorder="1" applyAlignment="1" applyProtection="1">
      <alignment horizontal="center" vertical="center"/>
      <protection locked="0"/>
    </xf>
    <xf numFmtId="0" fontId="8" fillId="0" borderId="1"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horizontal="left" vertical="center" indent="1"/>
    </xf>
    <xf numFmtId="0" fontId="7" fillId="0" borderId="1" xfId="0" applyFont="1" applyFill="1" applyBorder="1" applyAlignment="1" applyProtection="1">
      <alignment horizontal="left" vertical="center"/>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2" borderId="1" xfId="0" applyFont="1" applyFill="1" applyBorder="1" applyAlignment="1">
      <alignment horizontal="left" vertical="center"/>
    </xf>
    <xf numFmtId="0" fontId="4" fillId="0" borderId="0" xfId="0" applyFont="1" applyFill="1" applyBorder="1" applyAlignment="1" applyProtection="1">
      <alignment vertical="top" wrapText="1"/>
      <protection locked="0"/>
    </xf>
    <xf numFmtId="0" fontId="4" fillId="0" borderId="0" xfId="0" applyFont="1" applyFill="1" applyBorder="1" applyAlignment="1" applyProtection="1">
      <alignment horizontal="right" wrapText="1"/>
      <protection locked="0"/>
    </xf>
    <xf numFmtId="0" fontId="7" fillId="0" borderId="0" xfId="0" applyFont="1" applyFill="1" applyBorder="1" applyAlignment="1"/>
    <xf numFmtId="0" fontId="4"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indent="1"/>
      <protection locked="0"/>
    </xf>
    <xf numFmtId="3" fontId="11" fillId="0" borderId="1" xfId="0" applyNumberFormat="1" applyFont="1" applyFill="1" applyBorder="1" applyAlignment="1">
      <alignment horizontal="center" vertical="center"/>
    </xf>
    <xf numFmtId="0" fontId="7" fillId="0" borderId="0" xfId="0" applyFont="1" applyFill="1" applyBorder="1" applyAlignment="1" applyProtection="1">
      <alignment horizontal="right"/>
      <protection locked="0"/>
    </xf>
    <xf numFmtId="0" fontId="7" fillId="0" borderId="0" xfId="0" applyFont="1" applyFill="1" applyBorder="1" applyAlignment="1">
      <alignment horizontal="right"/>
    </xf>
    <xf numFmtId="0" fontId="7" fillId="0" borderId="0" xfId="0" applyFont="1" applyFill="1" applyBorder="1" applyAlignment="1">
      <alignment horizontal="center"/>
    </xf>
    <xf numFmtId="0" fontId="31" fillId="0" borderId="0" xfId="0" applyFont="1" applyFill="1" applyBorder="1" applyAlignment="1" applyProtection="1">
      <alignment horizontal="right"/>
      <protection locked="0"/>
    </xf>
    <xf numFmtId="49" fontId="31" fillId="0" borderId="0" xfId="0" applyNumberFormat="1" applyFont="1" applyFill="1" applyBorder="1" applyAlignment="1" applyProtection="1">
      <protection locked="0"/>
    </xf>
    <xf numFmtId="0" fontId="12" fillId="0" borderId="0" xfId="0" applyFont="1" applyFill="1" applyBorder="1" applyAlignment="1">
      <alignment horizontal="right"/>
    </xf>
    <xf numFmtId="0" fontId="4" fillId="0" borderId="0" xfId="0" applyFont="1" applyFill="1" applyBorder="1" applyAlignment="1">
      <alignment horizontal="right"/>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indent="1"/>
      <protection locked="0"/>
    </xf>
    <xf numFmtId="0" fontId="7" fillId="2" borderId="1" xfId="0" applyFont="1" applyFill="1" applyBorder="1" applyAlignment="1" applyProtection="1">
      <alignment horizontal="left" vertical="center" wrapText="1" indent="1"/>
      <protection locked="0"/>
    </xf>
    <xf numFmtId="0" fontId="7" fillId="2" borderId="1" xfId="0" applyFont="1" applyFill="1" applyBorder="1" applyAlignment="1" applyProtection="1">
      <alignment horizontal="left" vertical="center" wrapText="1" indent="2"/>
      <protection locked="0"/>
    </xf>
    <xf numFmtId="0" fontId="8" fillId="0" borderId="1" xfId="0" applyFont="1" applyFill="1" applyBorder="1" applyAlignment="1" applyProtection="1">
      <alignment horizontal="center" vertical="center"/>
      <protection locked="0"/>
    </xf>
    <xf numFmtId="0" fontId="4" fillId="0" borderId="0" xfId="0" applyFont="1" applyFill="1" applyBorder="1" applyAlignment="1">
      <alignment horizontal="center"/>
    </xf>
    <xf numFmtId="0" fontId="32" fillId="0" borderId="0"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27" fillId="0" borderId="0" xfId="0" applyFont="1" applyFill="1" applyBorder="1" applyAlignment="1">
      <alignment horizontal="center" vertical="center"/>
    </xf>
    <xf numFmtId="0" fontId="28" fillId="0" borderId="0" xfId="0" applyFont="1" applyFill="1" applyBorder="1" applyAlignment="1" applyProtection="1">
      <alignment horizontal="center" vertical="center"/>
      <protection locked="0"/>
    </xf>
    <xf numFmtId="0" fontId="33" fillId="0" borderId="0" xfId="0" applyFont="1" applyFill="1" applyBorder="1" applyAlignment="1"/>
    <xf numFmtId="0" fontId="12"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protection locked="0"/>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2" borderId="1" xfId="0" applyFont="1" applyFill="1" applyBorder="1" applyAlignment="1" applyProtection="1">
      <alignment horizontal="center" vertical="center"/>
      <protection locked="0"/>
    </xf>
    <xf numFmtId="0" fontId="8" fillId="0" borderId="1" xfId="0" applyFont="1" applyFill="1" applyBorder="1" applyAlignment="1">
      <alignment horizontal="left" vertical="center" wrapText="1" indent="1"/>
    </xf>
    <xf numFmtId="0" fontId="7" fillId="2" borderId="1"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7" fillId="0" borderId="3" xfId="0" applyFont="1" applyFill="1" applyBorder="1" applyAlignment="1">
      <alignment horizontal="left" vertical="center" wrapText="1"/>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0" borderId="3" xfId="0" applyFont="1" applyFill="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34" fillId="0" borderId="3" xfId="52" applyFont="1" applyFill="1" applyBorder="1" applyAlignment="1">
      <alignment horizontal="center" vertical="center" wrapText="1"/>
    </xf>
    <xf numFmtId="49" fontId="35" fillId="0" borderId="0" xfId="40" applyNumberFormat="1" applyFont="1" applyFill="1" applyBorder="1" applyAlignment="1">
      <alignment horizontal="left" vertical="center" wrapText="1"/>
    </xf>
    <xf numFmtId="49" fontId="23" fillId="0" borderId="3" xfId="51" applyNumberFormat="1" applyFont="1" applyFill="1" applyBorder="1" applyAlignment="1">
      <alignment horizontal="center" vertical="center" wrapText="1"/>
    </xf>
    <xf numFmtId="49" fontId="34" fillId="0" borderId="3" xfId="52"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7" fillId="0" borderId="3" xfId="51" applyNumberFormat="1" applyFont="1" applyFill="1" applyBorder="1" applyAlignment="1">
      <alignment horizontal="center" vertical="center" wrapText="1"/>
    </xf>
    <xf numFmtId="0" fontId="38" fillId="0" borderId="0" xfId="0" applyFont="1" applyFill="1" applyBorder="1" applyAlignment="1" applyProtection="1">
      <alignment vertical="top"/>
      <protection locked="0"/>
    </xf>
    <xf numFmtId="49" fontId="38" fillId="0" borderId="0" xfId="0" applyNumberFormat="1" applyFont="1" applyFill="1" applyBorder="1" applyAlignment="1" applyProtection="1">
      <protection locked="0"/>
    </xf>
    <xf numFmtId="0" fontId="14" fillId="0" borderId="0" xfId="0"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protection locked="0"/>
    </xf>
    <xf numFmtId="49" fontId="18" fillId="0" borderId="1" xfId="50" applyNumberFormat="1" applyFont="1" applyBorder="1" applyProtection="1">
      <alignment horizontal="left" vertical="center" wrapText="1"/>
      <protection locked="0"/>
    </xf>
    <xf numFmtId="0" fontId="38" fillId="0" borderId="0" xfId="0" applyFont="1" applyFill="1" applyBorder="1" applyAlignment="1" applyProtection="1">
      <protection locked="0"/>
    </xf>
    <xf numFmtId="0" fontId="38" fillId="0" borderId="0" xfId="0" applyFont="1" applyFill="1" applyBorder="1" applyAlignment="1"/>
    <xf numFmtId="0" fontId="39" fillId="0" borderId="0" xfId="0" applyFont="1" applyFill="1" applyBorder="1" applyAlignment="1" applyProtection="1">
      <protection locked="0"/>
    </xf>
    <xf numFmtId="0" fontId="39" fillId="0" borderId="0" xfId="0" applyFont="1" applyFill="1" applyBorder="1" applyAlignment="1"/>
    <xf numFmtId="0" fontId="41" fillId="0" borderId="0" xfId="0" applyFont="1" applyFill="1" applyBorder="1" applyAlignment="1" applyProtection="1">
      <alignment vertical="top"/>
      <protection locked="0"/>
    </xf>
    <xf numFmtId="0" fontId="7" fillId="0" borderId="0" xfId="0" applyFont="1" applyFill="1" applyBorder="1" applyAlignment="1" applyProtection="1">
      <alignment horizontal="right" vertical="center"/>
      <protection locked="0"/>
    </xf>
    <xf numFmtId="0" fontId="39" fillId="0" borderId="0" xfId="0" applyFont="1" applyFill="1" applyBorder="1" applyAlignment="1" applyProtection="1">
      <alignment vertical="top"/>
      <protection locked="0"/>
    </xf>
    <xf numFmtId="0" fontId="39" fillId="0" borderId="0" xfId="0" applyFont="1" applyFill="1" applyBorder="1" applyAlignment="1" applyProtection="1">
      <alignment horizontal="right"/>
      <protection locked="0"/>
    </xf>
    <xf numFmtId="0" fontId="40" fillId="0" borderId="1" xfId="0" applyFont="1" applyFill="1" applyBorder="1" applyAlignment="1" applyProtection="1">
      <alignment horizontal="center" vertical="center" wrapText="1"/>
      <protection locked="0"/>
    </xf>
    <xf numFmtId="49" fontId="40" fillId="0" borderId="1" xfId="50" applyNumberFormat="1" applyFont="1" applyBorder="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protection locked="0"/>
    </xf>
    <xf numFmtId="3" fontId="7" fillId="0" borderId="1" xfId="0" applyNumberFormat="1" applyFont="1" applyFill="1" applyBorder="1" applyAlignment="1" applyProtection="1">
      <alignment horizontal="center" vertical="center"/>
      <protection locked="0"/>
    </xf>
    <xf numFmtId="49" fontId="18" fillId="0" borderId="1" xfId="50" applyNumberFormat="1" applyFont="1" applyBorder="1" applyAlignment="1" applyProtection="1">
      <alignment horizontal="left" vertical="center" wrapText="1" indent="1"/>
      <protection locked="0"/>
    </xf>
    <xf numFmtId="0" fontId="18" fillId="0" borderId="0" xfId="0" applyFont="1" applyFill="1" applyBorder="1" applyAlignment="1" applyProtection="1">
      <alignment vertical="top"/>
      <protection locked="0"/>
    </xf>
    <xf numFmtId="0" fontId="7" fillId="0" borderId="0" xfId="0" applyFont="1" applyFill="1" applyBorder="1" applyAlignment="1" applyProtection="1">
      <alignment vertical="top"/>
      <protection locked="0"/>
    </xf>
    <xf numFmtId="0" fontId="15" fillId="0" borderId="1" xfId="0" applyFont="1" applyFill="1" applyBorder="1" applyAlignment="1" applyProtection="1">
      <alignment horizontal="center" vertical="center" wrapText="1"/>
      <protection locked="0"/>
    </xf>
    <xf numFmtId="0" fontId="42" fillId="0" borderId="0" xfId="0" applyFont="1" applyFill="1" applyBorder="1" applyAlignment="1"/>
    <xf numFmtId="0" fontId="42" fillId="0" borderId="0" xfId="0" applyFont="1" applyFill="1" applyBorder="1" applyAlignment="1" applyProtection="1">
      <protection locked="0"/>
    </xf>
    <xf numFmtId="0" fontId="4" fillId="0" borderId="0" xfId="0" applyFont="1" applyFill="1" applyBorder="1" applyAlignment="1">
      <alignment horizontal="right" vertical="center" wrapText="1"/>
    </xf>
    <xf numFmtId="0" fontId="43" fillId="0" borderId="0" xfId="0" applyFont="1" applyFill="1" applyBorder="1" applyAlignment="1">
      <alignment horizontal="center" vertical="center" wrapText="1"/>
    </xf>
    <xf numFmtId="0" fontId="12"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right"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right" vertical="center" wrapText="1"/>
      <protection locked="0"/>
    </xf>
    <xf numFmtId="0" fontId="6" fillId="2" borderId="1" xfId="0" applyFont="1" applyFill="1" applyBorder="1" applyAlignment="1" applyProtection="1">
      <alignment horizontal="right" vertical="center"/>
      <protection locked="0"/>
    </xf>
    <xf numFmtId="0" fontId="12" fillId="0" borderId="0" xfId="0" applyFont="1" applyFill="1" applyBorder="1" applyAlignment="1">
      <alignment vertical="top"/>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2"/>
    </xf>
    <xf numFmtId="0" fontId="4" fillId="0" borderId="0" xfId="0" applyFont="1" applyFill="1" applyBorder="1" applyAlignment="1">
      <alignment horizontal="right" vertical="center"/>
    </xf>
    <xf numFmtId="0" fontId="44" fillId="0" borderId="1" xfId="0" applyFont="1" applyFill="1" applyBorder="1" applyAlignment="1">
      <alignment horizontal="center" vertical="center"/>
    </xf>
    <xf numFmtId="0" fontId="12" fillId="2" borderId="0" xfId="0" applyFont="1" applyFill="1" applyBorder="1" applyAlignment="1" applyProtection="1">
      <alignment horizontal="right" vertical="center" wrapText="1"/>
      <protection locked="0"/>
    </xf>
    <xf numFmtId="0" fontId="45"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center" wrapText="1"/>
      <protection locked="0"/>
    </xf>
    <xf numFmtId="0" fontId="42" fillId="2" borderId="0" xfId="0" applyFont="1" applyFill="1" applyBorder="1" applyAlignment="1">
      <alignment horizontal="left"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8"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lignment horizontal="left" vertical="center"/>
    </xf>
    <xf numFmtId="0" fontId="46" fillId="0" borderId="1" xfId="0" applyFont="1" applyFill="1" applyBorder="1" applyAlignment="1">
      <alignment horizontal="left" vertical="center"/>
    </xf>
    <xf numFmtId="0" fontId="38" fillId="0" borderId="0" xfId="0" applyFont="1" applyFill="1" applyBorder="1" applyAlignment="1">
      <alignment vertical="top"/>
    </xf>
    <xf numFmtId="0" fontId="14"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left" vertical="center" wrapText="1" indent="1"/>
      <protection locked="0"/>
    </xf>
    <xf numFmtId="49" fontId="18" fillId="0" borderId="1" xfId="0" applyNumberFormat="1" applyFont="1" applyFill="1" applyBorder="1" applyAlignment="1" applyProtection="1">
      <alignment horizontal="left" vertical="center" wrapText="1" indent="2"/>
      <protection locked="0"/>
    </xf>
    <xf numFmtId="0" fontId="6" fillId="0" borderId="0" xfId="0" applyFont="1" applyFill="1" applyBorder="1" applyAlignment="1"/>
    <xf numFmtId="0" fontId="15" fillId="0" borderId="4" xfId="0" applyFont="1" applyFill="1" applyBorder="1" applyAlignment="1" applyProtection="1">
      <alignment horizontal="center" vertical="center" wrapText="1"/>
      <protection locked="0"/>
    </xf>
    <xf numFmtId="0" fontId="6" fillId="0" borderId="0" xfId="0" applyFont="1" applyFill="1" applyBorder="1" applyAlignment="1">
      <alignment horizontal="right"/>
    </xf>
    <xf numFmtId="0" fontId="12" fillId="0" borderId="2"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4" fillId="2" borderId="10" xfId="0" applyFont="1" applyFill="1" applyBorder="1" applyAlignment="1">
      <alignment horizontal="left" vertical="center"/>
    </xf>
    <xf numFmtId="0" fontId="4" fillId="2" borderId="13" xfId="0" applyFont="1" applyFill="1" applyBorder="1" applyAlignment="1">
      <alignment horizontal="left" vertical="center"/>
    </xf>
    <xf numFmtId="0" fontId="4" fillId="2" borderId="13" xfId="0" applyFont="1" applyFill="1" applyBorder="1" applyAlignment="1">
      <alignment horizontal="right" vertical="center"/>
    </xf>
    <xf numFmtId="0" fontId="8"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top" wrapText="1"/>
      <protection locked="0"/>
    </xf>
    <xf numFmtId="0" fontId="12" fillId="0" borderId="9"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right" vertical="center"/>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lignment horizontal="left" vertical="center" indent="1"/>
    </xf>
    <xf numFmtId="0" fontId="47" fillId="0" borderId="1" xfId="0" applyFont="1" applyFill="1" applyBorder="1" applyAlignment="1">
      <alignment horizontal="left" vertical="center"/>
    </xf>
    <xf numFmtId="0" fontId="48"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50" fillId="0" borderId="0" xfId="0" applyFont="1" applyFill="1" applyBorder="1" applyAlignment="1">
      <alignment horizontal="left" vertical="center"/>
    </xf>
    <xf numFmtId="0" fontId="51" fillId="0" borderId="0" xfId="0" applyFont="1" applyFill="1" applyBorder="1" applyAlignment="1">
      <alignment horizontal="left" vertical="center"/>
    </xf>
    <xf numFmtId="0" fontId="45" fillId="2" borderId="0" xfId="0" applyFont="1" applyFill="1" applyBorder="1" applyAlignment="1" applyProtection="1" quotePrefix="1">
      <alignment horizontal="center" vertical="center" wrapText="1"/>
      <protection locked="0"/>
    </xf>
    <xf numFmtId="49" fontId="18" fillId="0" borderId="1" xfId="0" applyNumberFormat="1" applyFont="1" applyFill="1" applyBorder="1" applyAlignment="1" applyProtection="1" quotePrefix="1">
      <alignment horizontal="left" vertical="center" wrapText="1"/>
      <protection locked="0"/>
    </xf>
    <xf numFmtId="0" fontId="7" fillId="2" borderId="3" xfId="0" applyFont="1" applyFill="1" applyBorder="1" applyAlignment="1" applyProtection="1" quotePrefix="1">
      <alignment horizontal="center" vertical="center" wrapText="1"/>
      <protection locked="0"/>
    </xf>
    <xf numFmtId="0" fontId="1" fillId="0" borderId="3" xfId="0" applyFont="1" applyFill="1" applyBorder="1" applyAlignment="1" quotePrefix="1">
      <alignment horizontal="center" vertical="center" wrapText="1"/>
    </xf>
    <xf numFmtId="0" fontId="34" fillId="0" borderId="3" xfId="52" applyFont="1" applyFill="1" applyBorder="1" applyAlignment="1" quotePrefix="1">
      <alignment horizontal="center" vertical="center" wrapText="1"/>
    </xf>
    <xf numFmtId="49" fontId="23" fillId="0" borderId="3" xfId="51"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TextStyle" xfId="50"/>
    <cellStyle name="常规 3" xfId="51"/>
    <cellStyle name="常规 2" xfId="52"/>
    <cellStyle name="MoneyStyle"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6" sqref="A16"/>
    </sheetView>
  </sheetViews>
  <sheetFormatPr defaultColWidth="9.13888888888889" defaultRowHeight="19.5" customHeight="1"/>
  <cols>
    <col min="1" max="1" width="113.574074074074" style="1" customWidth="1"/>
    <col min="2" max="16384" width="9.13888888888889" style="1"/>
  </cols>
  <sheetData>
    <row r="1" s="1" customFormat="1" customHeight="1" spans="1:1">
      <c r="A1" s="2"/>
    </row>
    <row r="2" s="1" customFormat="1" ht="42.3" customHeight="1" spans="1:1">
      <c r="A2" s="245"/>
    </row>
    <row r="3" s="1" customFormat="1" ht="22.5" customHeight="1" spans="1:1">
      <c r="A3" s="246" t="s">
        <v>0</v>
      </c>
    </row>
    <row r="4" s="1" customFormat="1" ht="22.5" customHeight="1" spans="1:1">
      <c r="A4" s="247"/>
    </row>
    <row r="5" s="1" customFormat="1" ht="22.5" customHeight="1" spans="1:1">
      <c r="A5" s="248" t="s">
        <v>1</v>
      </c>
    </row>
    <row r="6" s="1" customFormat="1" ht="22.5" customHeight="1" spans="1:1">
      <c r="A6" s="248" t="s">
        <v>2</v>
      </c>
    </row>
    <row r="7" s="1" customFormat="1" ht="22.5" customHeight="1" spans="1:1">
      <c r="A7" s="248" t="s">
        <v>3</v>
      </c>
    </row>
    <row r="8" s="1" customFormat="1" ht="22.5" customHeight="1" spans="1:1">
      <c r="A8" s="248" t="s">
        <v>4</v>
      </c>
    </row>
    <row r="9" s="1" customFormat="1" ht="22.5" customHeight="1" spans="1:1">
      <c r="A9" s="248" t="s">
        <v>5</v>
      </c>
    </row>
    <row r="10" s="1" customFormat="1" ht="22.5" customHeight="1" spans="1:1">
      <c r="A10" s="248" t="s">
        <v>6</v>
      </c>
    </row>
    <row r="11" s="1" customFormat="1" ht="22.5" customHeight="1" spans="1:1">
      <c r="A11" s="248" t="s">
        <v>7</v>
      </c>
    </row>
    <row r="12" s="1" customFormat="1" ht="22.5" customHeight="1" spans="1:1">
      <c r="A12" s="248" t="s">
        <v>8</v>
      </c>
    </row>
    <row r="13" s="1" customFormat="1" ht="22.5" customHeight="1" spans="1:1">
      <c r="A13" s="248" t="s">
        <v>9</v>
      </c>
    </row>
    <row r="14" s="1" customFormat="1" ht="22.5" customHeight="1" spans="1:1">
      <c r="A14" s="248" t="s">
        <v>10</v>
      </c>
    </row>
    <row r="15" s="1" customFormat="1" ht="22.5" customHeight="1" spans="1:1">
      <c r="A15" s="248" t="s">
        <v>11</v>
      </c>
    </row>
    <row r="16" s="1" customFormat="1" ht="22.5" customHeight="1" spans="1:1">
      <c r="A16" s="248" t="s">
        <v>12</v>
      </c>
    </row>
    <row r="17" s="1" customFormat="1" ht="22.5" customHeight="1" spans="1:1">
      <c r="A17" s="248" t="s">
        <v>13</v>
      </c>
    </row>
    <row r="18" s="1" customFormat="1" ht="22.5" customHeight="1" spans="1:1">
      <c r="A18" s="248" t="s">
        <v>14</v>
      </c>
    </row>
    <row r="19" s="1" customFormat="1" ht="22.5" customHeight="1" spans="1:1">
      <c r="A19" s="248" t="s">
        <v>15</v>
      </c>
    </row>
    <row r="20" s="1" customFormat="1" ht="22.5" customHeight="1" spans="1:1">
      <c r="A20" s="248" t="s">
        <v>16</v>
      </c>
    </row>
    <row r="21" s="1" customFormat="1" ht="22.5" customHeight="1" spans="1:1">
      <c r="A21" s="248" t="s">
        <v>17</v>
      </c>
    </row>
    <row r="22" s="1" customFormat="1" ht="22.5" customHeight="1" spans="1:1">
      <c r="A22" s="248" t="s">
        <v>18</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2"/>
  <sheetViews>
    <sheetView topLeftCell="A76" workbookViewId="0">
      <selection activeCell="C9" sqref="C9:C15"/>
    </sheetView>
  </sheetViews>
  <sheetFormatPr defaultColWidth="9.13888888888889" defaultRowHeight="45" customHeight="1"/>
  <cols>
    <col min="1" max="1" width="34.2777777777778" style="1" customWidth="1"/>
    <col min="2" max="2" width="20.462962962963" style="1" customWidth="1"/>
    <col min="3" max="3" width="29" style="1" customWidth="1"/>
    <col min="4" max="6" width="23.5740740740741" style="1" customWidth="1"/>
    <col min="7" max="7" width="11.2777777777778" style="1" customWidth="1"/>
    <col min="8" max="8" width="18.1759259259259" style="1" customWidth="1"/>
    <col min="9" max="9" width="12.462962962963" style="1" customWidth="1"/>
    <col min="10" max="10" width="13.4259259259259" style="1" customWidth="1"/>
    <col min="11" max="11" width="28" style="1" customWidth="1"/>
    <col min="12" max="16384" width="9.13888888888889" style="1"/>
  </cols>
  <sheetData>
    <row r="1" s="1" customFormat="1" customHeight="1" spans="1:11">
      <c r="A1" s="2"/>
      <c r="B1" s="2"/>
      <c r="C1" s="2"/>
      <c r="D1" s="2"/>
      <c r="E1" s="2"/>
      <c r="F1" s="2"/>
      <c r="G1" s="2"/>
      <c r="H1" s="2"/>
      <c r="I1" s="2"/>
      <c r="J1" s="2"/>
      <c r="K1" s="2"/>
    </row>
    <row r="2" s="1" customFormat="1" customHeight="1" spans="11:11">
      <c r="K2" s="37"/>
    </row>
    <row r="3" s="1" customFormat="1" customHeight="1" spans="1:11">
      <c r="A3" s="129" t="s">
        <v>510</v>
      </c>
      <c r="B3" s="78"/>
      <c r="C3" s="78"/>
      <c r="D3" s="78"/>
      <c r="E3" s="78"/>
      <c r="F3" s="78"/>
      <c r="G3" s="130"/>
      <c r="H3" s="78"/>
      <c r="I3" s="130"/>
      <c r="J3" s="130"/>
      <c r="K3" s="78"/>
    </row>
    <row r="4" s="1" customFormat="1" customHeight="1" spans="1:11">
      <c r="A4" s="7" t="str">
        <f>"部门名称："&amp;"云龙县团结彝族乡人民政府"</f>
        <v>部门名称：云龙县团结彝族乡人民政府</v>
      </c>
      <c r="B4" s="131"/>
      <c r="C4" s="131"/>
      <c r="D4" s="131"/>
      <c r="E4" s="131"/>
      <c r="F4" s="131"/>
      <c r="G4" s="131"/>
      <c r="H4" s="131"/>
      <c r="I4" s="131"/>
      <c r="J4" s="131"/>
      <c r="K4" s="131"/>
    </row>
    <row r="5" s="1" customFormat="1" customHeight="1" spans="1:11">
      <c r="A5" s="132" t="s">
        <v>511</v>
      </c>
      <c r="B5" s="132" t="s">
        <v>335</v>
      </c>
      <c r="C5" s="132" t="s">
        <v>512</v>
      </c>
      <c r="D5" s="132" t="s">
        <v>513</v>
      </c>
      <c r="E5" s="132" t="s">
        <v>514</v>
      </c>
      <c r="F5" s="132" t="s">
        <v>515</v>
      </c>
      <c r="G5" s="133" t="s">
        <v>516</v>
      </c>
      <c r="H5" s="132" t="s">
        <v>517</v>
      </c>
      <c r="I5" s="133" t="s">
        <v>518</v>
      </c>
      <c r="J5" s="133" t="s">
        <v>519</v>
      </c>
      <c r="K5" s="132" t="s">
        <v>520</v>
      </c>
    </row>
    <row r="6" s="1" customFormat="1" customHeight="1" spans="1:11">
      <c r="A6" s="66">
        <v>1</v>
      </c>
      <c r="B6" s="66">
        <v>2</v>
      </c>
      <c r="C6" s="66">
        <v>3</v>
      </c>
      <c r="D6" s="66">
        <v>4</v>
      </c>
      <c r="E6" s="66">
        <v>5</v>
      </c>
      <c r="F6" s="66">
        <v>6</v>
      </c>
      <c r="G6" s="66">
        <v>7</v>
      </c>
      <c r="H6" s="66">
        <v>8</v>
      </c>
      <c r="I6" s="66">
        <v>9</v>
      </c>
      <c r="J6" s="66">
        <v>10</v>
      </c>
      <c r="K6" s="66">
        <v>11</v>
      </c>
    </row>
    <row r="7" s="1" customFormat="1" customHeight="1" spans="1:11">
      <c r="A7" s="134" t="s">
        <v>95</v>
      </c>
      <c r="B7" s="135"/>
      <c r="C7" s="135"/>
      <c r="D7" s="135"/>
      <c r="E7" s="135"/>
      <c r="F7" s="28"/>
      <c r="G7" s="136"/>
      <c r="H7" s="28"/>
      <c r="I7" s="136"/>
      <c r="J7" s="136"/>
      <c r="K7" s="28"/>
    </row>
    <row r="8" s="1" customFormat="1" customHeight="1" spans="1:11">
      <c r="A8" s="137" t="s">
        <v>95</v>
      </c>
      <c r="B8" s="29"/>
      <c r="C8" s="29"/>
      <c r="D8" s="29"/>
      <c r="E8" s="29"/>
      <c r="F8" s="30"/>
      <c r="G8" s="138"/>
      <c r="H8" s="30"/>
      <c r="I8" s="138"/>
      <c r="J8" s="29"/>
      <c r="K8" s="30"/>
    </row>
    <row r="9" s="1" customFormat="1" customHeight="1" spans="1:11">
      <c r="A9" s="30" t="s">
        <v>505</v>
      </c>
      <c r="B9" s="29" t="s">
        <v>504</v>
      </c>
      <c r="C9" s="29" t="s">
        <v>521</v>
      </c>
      <c r="D9" s="138" t="s">
        <v>522</v>
      </c>
      <c r="E9" s="138" t="s">
        <v>523</v>
      </c>
      <c r="F9" s="28" t="s">
        <v>524</v>
      </c>
      <c r="G9" s="138" t="s">
        <v>525</v>
      </c>
      <c r="H9" s="28" t="s">
        <v>526</v>
      </c>
      <c r="I9" s="138" t="s">
        <v>527</v>
      </c>
      <c r="J9" s="138" t="s">
        <v>528</v>
      </c>
      <c r="K9" s="28" t="s">
        <v>529</v>
      </c>
    </row>
    <row r="10" s="1" customFormat="1" customHeight="1" spans="1:11">
      <c r="A10" s="30"/>
      <c r="B10" s="29"/>
      <c r="C10" s="29"/>
      <c r="D10" s="138" t="s">
        <v>522</v>
      </c>
      <c r="E10" s="138" t="s">
        <v>523</v>
      </c>
      <c r="F10" s="28" t="s">
        <v>530</v>
      </c>
      <c r="G10" s="138" t="s">
        <v>525</v>
      </c>
      <c r="H10" s="28" t="s">
        <v>531</v>
      </c>
      <c r="I10" s="138" t="s">
        <v>532</v>
      </c>
      <c r="J10" s="138" t="s">
        <v>528</v>
      </c>
      <c r="K10" s="28" t="s">
        <v>530</v>
      </c>
    </row>
    <row r="11" s="1" customFormat="1" customHeight="1" spans="1:11">
      <c r="A11" s="30"/>
      <c r="B11" s="29"/>
      <c r="C11" s="29"/>
      <c r="D11" s="138" t="s">
        <v>522</v>
      </c>
      <c r="E11" s="138" t="s">
        <v>533</v>
      </c>
      <c r="F11" s="28" t="s">
        <v>534</v>
      </c>
      <c r="G11" s="138" t="s">
        <v>525</v>
      </c>
      <c r="H11" s="28" t="s">
        <v>535</v>
      </c>
      <c r="I11" s="138" t="s">
        <v>536</v>
      </c>
      <c r="J11" s="138" t="s">
        <v>528</v>
      </c>
      <c r="K11" s="28" t="s">
        <v>537</v>
      </c>
    </row>
    <row r="12" s="1" customFormat="1" customHeight="1" spans="1:11">
      <c r="A12" s="30"/>
      <c r="B12" s="29"/>
      <c r="C12" s="29"/>
      <c r="D12" s="138" t="s">
        <v>522</v>
      </c>
      <c r="E12" s="138" t="s">
        <v>538</v>
      </c>
      <c r="F12" s="28" t="s">
        <v>539</v>
      </c>
      <c r="G12" s="138" t="s">
        <v>525</v>
      </c>
      <c r="H12" s="28" t="s">
        <v>535</v>
      </c>
      <c r="I12" s="138" t="s">
        <v>536</v>
      </c>
      <c r="J12" s="138" t="s">
        <v>528</v>
      </c>
      <c r="K12" s="28" t="s">
        <v>540</v>
      </c>
    </row>
    <row r="13" s="1" customFormat="1" customHeight="1" spans="1:11">
      <c r="A13" s="30"/>
      <c r="B13" s="29"/>
      <c r="C13" s="29"/>
      <c r="D13" s="138" t="s">
        <v>541</v>
      </c>
      <c r="E13" s="138" t="s">
        <v>542</v>
      </c>
      <c r="F13" s="28" t="s">
        <v>543</v>
      </c>
      <c r="G13" s="138" t="s">
        <v>525</v>
      </c>
      <c r="H13" s="28" t="s">
        <v>544</v>
      </c>
      <c r="I13" s="138" t="s">
        <v>545</v>
      </c>
      <c r="J13" s="138" t="s">
        <v>546</v>
      </c>
      <c r="K13" s="28" t="s">
        <v>547</v>
      </c>
    </row>
    <row r="14" s="1" customFormat="1" customHeight="1" spans="1:11">
      <c r="A14" s="30"/>
      <c r="B14" s="29"/>
      <c r="C14" s="29"/>
      <c r="D14" s="138" t="s">
        <v>541</v>
      </c>
      <c r="E14" s="138" t="s">
        <v>542</v>
      </c>
      <c r="F14" s="28" t="s">
        <v>548</v>
      </c>
      <c r="G14" s="138" t="s">
        <v>525</v>
      </c>
      <c r="H14" s="28" t="s">
        <v>549</v>
      </c>
      <c r="I14" s="138" t="s">
        <v>545</v>
      </c>
      <c r="J14" s="138" t="s">
        <v>546</v>
      </c>
      <c r="K14" s="28" t="s">
        <v>550</v>
      </c>
    </row>
    <row r="15" s="1" customFormat="1" customHeight="1" spans="1:11">
      <c r="A15" s="139"/>
      <c r="B15" s="140"/>
      <c r="C15" s="29"/>
      <c r="D15" s="138" t="s">
        <v>551</v>
      </c>
      <c r="E15" s="138" t="s">
        <v>552</v>
      </c>
      <c r="F15" s="28" t="s">
        <v>553</v>
      </c>
      <c r="G15" s="138" t="s">
        <v>554</v>
      </c>
      <c r="H15" s="28" t="s">
        <v>555</v>
      </c>
      <c r="I15" s="138" t="s">
        <v>536</v>
      </c>
      <c r="J15" s="138" t="s">
        <v>528</v>
      </c>
      <c r="K15" s="28" t="s">
        <v>556</v>
      </c>
    </row>
    <row r="16" s="1" customFormat="1" customHeight="1" spans="1:11">
      <c r="A16" s="141" t="s">
        <v>503</v>
      </c>
      <c r="B16" s="142" t="s">
        <v>502</v>
      </c>
      <c r="C16" s="143" t="s">
        <v>557</v>
      </c>
      <c r="D16" s="138" t="s">
        <v>522</v>
      </c>
      <c r="E16" s="138" t="s">
        <v>523</v>
      </c>
      <c r="F16" s="28" t="s">
        <v>558</v>
      </c>
      <c r="G16" s="138" t="s">
        <v>554</v>
      </c>
      <c r="H16" s="28" t="s">
        <v>559</v>
      </c>
      <c r="I16" s="138" t="s">
        <v>560</v>
      </c>
      <c r="J16" s="138" t="s">
        <v>528</v>
      </c>
      <c r="K16" s="28" t="s">
        <v>561</v>
      </c>
    </row>
    <row r="17" s="1" customFormat="1" customHeight="1" spans="1:11">
      <c r="A17" s="141"/>
      <c r="B17" s="142"/>
      <c r="C17" s="143"/>
      <c r="D17" s="138" t="s">
        <v>522</v>
      </c>
      <c r="E17" s="138" t="s">
        <v>523</v>
      </c>
      <c r="F17" s="28" t="s">
        <v>562</v>
      </c>
      <c r="G17" s="138" t="s">
        <v>554</v>
      </c>
      <c r="H17" s="28" t="s">
        <v>563</v>
      </c>
      <c r="I17" s="138" t="s">
        <v>564</v>
      </c>
      <c r="J17" s="138" t="s">
        <v>528</v>
      </c>
      <c r="K17" s="28" t="s">
        <v>565</v>
      </c>
    </row>
    <row r="18" s="1" customFormat="1" customHeight="1" spans="1:11">
      <c r="A18" s="141"/>
      <c r="B18" s="142"/>
      <c r="C18" s="143"/>
      <c r="D18" s="138" t="s">
        <v>522</v>
      </c>
      <c r="E18" s="138" t="s">
        <v>523</v>
      </c>
      <c r="F18" s="28" t="s">
        <v>566</v>
      </c>
      <c r="G18" s="138" t="s">
        <v>554</v>
      </c>
      <c r="H18" s="28" t="s">
        <v>567</v>
      </c>
      <c r="I18" s="138" t="s">
        <v>560</v>
      </c>
      <c r="J18" s="138" t="s">
        <v>528</v>
      </c>
      <c r="K18" s="28" t="s">
        <v>566</v>
      </c>
    </row>
    <row r="19" s="1" customFormat="1" customHeight="1" spans="1:11">
      <c r="A19" s="141"/>
      <c r="B19" s="142"/>
      <c r="C19" s="143"/>
      <c r="D19" s="138" t="s">
        <v>522</v>
      </c>
      <c r="E19" s="138" t="s">
        <v>523</v>
      </c>
      <c r="F19" s="28" t="s">
        <v>568</v>
      </c>
      <c r="G19" s="138" t="s">
        <v>554</v>
      </c>
      <c r="H19" s="28" t="s">
        <v>569</v>
      </c>
      <c r="I19" s="138" t="s">
        <v>560</v>
      </c>
      <c r="J19" s="138" t="s">
        <v>528</v>
      </c>
      <c r="K19" s="28" t="s">
        <v>570</v>
      </c>
    </row>
    <row r="20" s="1" customFormat="1" customHeight="1" spans="1:11">
      <c r="A20" s="141"/>
      <c r="B20" s="142"/>
      <c r="C20" s="143"/>
      <c r="D20" s="138" t="s">
        <v>522</v>
      </c>
      <c r="E20" s="138" t="s">
        <v>533</v>
      </c>
      <c r="F20" s="28" t="s">
        <v>571</v>
      </c>
      <c r="G20" s="138" t="s">
        <v>554</v>
      </c>
      <c r="H20" s="28" t="s">
        <v>535</v>
      </c>
      <c r="I20" s="138" t="s">
        <v>536</v>
      </c>
      <c r="J20" s="138" t="s">
        <v>528</v>
      </c>
      <c r="K20" s="28" t="s">
        <v>572</v>
      </c>
    </row>
    <row r="21" s="1" customFormat="1" customHeight="1" spans="1:11">
      <c r="A21" s="141"/>
      <c r="B21" s="142"/>
      <c r="C21" s="143"/>
      <c r="D21" s="138" t="s">
        <v>522</v>
      </c>
      <c r="E21" s="138" t="s">
        <v>533</v>
      </c>
      <c r="F21" s="28" t="s">
        <v>573</v>
      </c>
      <c r="G21" s="138" t="s">
        <v>554</v>
      </c>
      <c r="H21" s="28" t="s">
        <v>535</v>
      </c>
      <c r="I21" s="138" t="s">
        <v>536</v>
      </c>
      <c r="J21" s="138" t="s">
        <v>528</v>
      </c>
      <c r="K21" s="28" t="s">
        <v>573</v>
      </c>
    </row>
    <row r="22" s="1" customFormat="1" customHeight="1" spans="1:11">
      <c r="A22" s="141"/>
      <c r="B22" s="142"/>
      <c r="C22" s="143"/>
      <c r="D22" s="138" t="s">
        <v>522</v>
      </c>
      <c r="E22" s="138" t="s">
        <v>538</v>
      </c>
      <c r="F22" s="28" t="s">
        <v>574</v>
      </c>
      <c r="G22" s="138" t="s">
        <v>525</v>
      </c>
      <c r="H22" s="28" t="s">
        <v>575</v>
      </c>
      <c r="I22" s="138" t="s">
        <v>545</v>
      </c>
      <c r="J22" s="138" t="s">
        <v>546</v>
      </c>
      <c r="K22" s="28" t="s">
        <v>576</v>
      </c>
    </row>
    <row r="23" s="1" customFormat="1" customHeight="1" spans="1:11">
      <c r="A23" s="141"/>
      <c r="B23" s="142"/>
      <c r="C23" s="143"/>
      <c r="D23" s="138" t="s">
        <v>522</v>
      </c>
      <c r="E23" s="138" t="s">
        <v>577</v>
      </c>
      <c r="F23" s="28" t="s">
        <v>578</v>
      </c>
      <c r="G23" s="138" t="s">
        <v>579</v>
      </c>
      <c r="H23" s="28" t="s">
        <v>580</v>
      </c>
      <c r="I23" s="138" t="s">
        <v>581</v>
      </c>
      <c r="J23" s="138" t="s">
        <v>528</v>
      </c>
      <c r="K23" s="28" t="s">
        <v>582</v>
      </c>
    </row>
    <row r="24" s="1" customFormat="1" customHeight="1" spans="1:11">
      <c r="A24" s="141"/>
      <c r="B24" s="142"/>
      <c r="C24" s="143"/>
      <c r="D24" s="138" t="s">
        <v>541</v>
      </c>
      <c r="E24" s="138" t="s">
        <v>542</v>
      </c>
      <c r="F24" s="28" t="s">
        <v>583</v>
      </c>
      <c r="G24" s="138" t="s">
        <v>525</v>
      </c>
      <c r="H24" s="28" t="s">
        <v>549</v>
      </c>
      <c r="I24" s="138" t="s">
        <v>545</v>
      </c>
      <c r="J24" s="138" t="s">
        <v>546</v>
      </c>
      <c r="K24" s="28" t="s">
        <v>584</v>
      </c>
    </row>
    <row r="25" s="1" customFormat="1" customHeight="1" spans="1:11">
      <c r="A25" s="141"/>
      <c r="B25" s="144"/>
      <c r="C25" s="145"/>
      <c r="D25" s="138" t="s">
        <v>551</v>
      </c>
      <c r="E25" s="138" t="s">
        <v>552</v>
      </c>
      <c r="F25" s="28" t="s">
        <v>585</v>
      </c>
      <c r="G25" s="138" t="s">
        <v>554</v>
      </c>
      <c r="H25" s="28" t="s">
        <v>555</v>
      </c>
      <c r="I25" s="138" t="s">
        <v>536</v>
      </c>
      <c r="J25" s="138" t="s">
        <v>528</v>
      </c>
      <c r="K25" s="28" t="s">
        <v>586</v>
      </c>
    </row>
    <row r="26" s="1" customFormat="1" customHeight="1" spans="1:11">
      <c r="A26" s="146" t="s">
        <v>587</v>
      </c>
      <c r="B26" s="251" t="s">
        <v>490</v>
      </c>
      <c r="C26" s="147" t="s">
        <v>588</v>
      </c>
      <c r="D26" s="147" t="s">
        <v>522</v>
      </c>
      <c r="E26" s="147" t="s">
        <v>523</v>
      </c>
      <c r="F26" s="147" t="s">
        <v>589</v>
      </c>
      <c r="G26" s="147" t="s">
        <v>525</v>
      </c>
      <c r="H26" s="147" t="s">
        <v>535</v>
      </c>
      <c r="I26" s="147" t="s">
        <v>536</v>
      </c>
      <c r="J26" s="147" t="s">
        <v>528</v>
      </c>
      <c r="K26" s="147" t="s">
        <v>590</v>
      </c>
    </row>
    <row r="27" s="1" customFormat="1" customHeight="1" spans="1:11">
      <c r="A27" s="146"/>
      <c r="B27" s="147"/>
      <c r="C27" s="147"/>
      <c r="D27" s="147" t="s">
        <v>522</v>
      </c>
      <c r="E27" s="147" t="s">
        <v>523</v>
      </c>
      <c r="F27" s="147" t="s">
        <v>591</v>
      </c>
      <c r="G27" s="147" t="s">
        <v>525</v>
      </c>
      <c r="H27" s="147" t="s">
        <v>535</v>
      </c>
      <c r="I27" s="147" t="s">
        <v>536</v>
      </c>
      <c r="J27" s="147" t="s">
        <v>528</v>
      </c>
      <c r="K27" s="147" t="s">
        <v>592</v>
      </c>
    </row>
    <row r="28" s="1" customFormat="1" customHeight="1" spans="1:11">
      <c r="A28" s="146"/>
      <c r="B28" s="147"/>
      <c r="C28" s="147"/>
      <c r="D28" s="147" t="s">
        <v>522</v>
      </c>
      <c r="E28" s="147" t="s">
        <v>523</v>
      </c>
      <c r="F28" s="147" t="s">
        <v>593</v>
      </c>
      <c r="G28" s="147" t="s">
        <v>525</v>
      </c>
      <c r="H28" s="147" t="s">
        <v>535</v>
      </c>
      <c r="I28" s="147" t="s">
        <v>536</v>
      </c>
      <c r="J28" s="147" t="s">
        <v>528</v>
      </c>
      <c r="K28" s="147" t="s">
        <v>594</v>
      </c>
    </row>
    <row r="29" s="1" customFormat="1" customHeight="1" spans="1:11">
      <c r="A29" s="146"/>
      <c r="B29" s="147"/>
      <c r="C29" s="147"/>
      <c r="D29" s="147" t="s">
        <v>522</v>
      </c>
      <c r="E29" s="147" t="s">
        <v>533</v>
      </c>
      <c r="F29" s="147" t="s">
        <v>595</v>
      </c>
      <c r="G29" s="147" t="s">
        <v>525</v>
      </c>
      <c r="H29" s="147" t="s">
        <v>535</v>
      </c>
      <c r="I29" s="147" t="s">
        <v>536</v>
      </c>
      <c r="J29" s="147" t="s">
        <v>528</v>
      </c>
      <c r="K29" s="147" t="s">
        <v>596</v>
      </c>
    </row>
    <row r="30" s="1" customFormat="1" customHeight="1" spans="1:11">
      <c r="A30" s="146"/>
      <c r="B30" s="147"/>
      <c r="C30" s="147"/>
      <c r="D30" s="147" t="s">
        <v>522</v>
      </c>
      <c r="E30" s="147" t="s">
        <v>533</v>
      </c>
      <c r="F30" s="147" t="s">
        <v>597</v>
      </c>
      <c r="G30" s="147" t="s">
        <v>554</v>
      </c>
      <c r="H30" s="147" t="s">
        <v>555</v>
      </c>
      <c r="I30" s="147" t="s">
        <v>536</v>
      </c>
      <c r="J30" s="147" t="s">
        <v>528</v>
      </c>
      <c r="K30" s="147" t="s">
        <v>597</v>
      </c>
    </row>
    <row r="31" s="1" customFormat="1" customHeight="1" spans="1:11">
      <c r="A31" s="146"/>
      <c r="B31" s="147"/>
      <c r="C31" s="147"/>
      <c r="D31" s="147" t="s">
        <v>522</v>
      </c>
      <c r="E31" s="147" t="s">
        <v>577</v>
      </c>
      <c r="F31" s="147" t="s">
        <v>598</v>
      </c>
      <c r="G31" s="147" t="s">
        <v>579</v>
      </c>
      <c r="H31" s="147">
        <v>0.15</v>
      </c>
      <c r="I31" s="147" t="s">
        <v>581</v>
      </c>
      <c r="J31" s="147" t="s">
        <v>528</v>
      </c>
      <c r="K31" s="147" t="s">
        <v>582</v>
      </c>
    </row>
    <row r="32" s="1" customFormat="1" customHeight="1" spans="1:11">
      <c r="A32" s="146"/>
      <c r="B32" s="147"/>
      <c r="C32" s="147"/>
      <c r="D32" s="147" t="s">
        <v>541</v>
      </c>
      <c r="E32" s="147" t="s">
        <v>599</v>
      </c>
      <c r="F32" s="147" t="s">
        <v>600</v>
      </c>
      <c r="G32" s="147" t="s">
        <v>554</v>
      </c>
      <c r="H32" s="147">
        <v>5</v>
      </c>
      <c r="I32" s="147" t="s">
        <v>601</v>
      </c>
      <c r="J32" s="147" t="s">
        <v>528</v>
      </c>
      <c r="K32" s="147" t="s">
        <v>600</v>
      </c>
    </row>
    <row r="33" s="1" customFormat="1" customHeight="1" spans="1:11">
      <c r="A33" s="146"/>
      <c r="B33" s="147"/>
      <c r="C33" s="147"/>
      <c r="D33" s="147" t="s">
        <v>551</v>
      </c>
      <c r="E33" s="147" t="s">
        <v>552</v>
      </c>
      <c r="F33" s="147" t="s">
        <v>602</v>
      </c>
      <c r="G33" s="147" t="s">
        <v>554</v>
      </c>
      <c r="H33" s="147" t="s">
        <v>555</v>
      </c>
      <c r="I33" s="147" t="s">
        <v>536</v>
      </c>
      <c r="J33" s="147" t="s">
        <v>528</v>
      </c>
      <c r="K33" s="147" t="s">
        <v>602</v>
      </c>
    </row>
    <row r="34" s="1" customFormat="1" customHeight="1" spans="1:11">
      <c r="A34" s="147" t="s">
        <v>456</v>
      </c>
      <c r="B34" s="251" t="s">
        <v>455</v>
      </c>
      <c r="C34" s="147" t="s">
        <v>603</v>
      </c>
      <c r="D34" s="147" t="s">
        <v>522</v>
      </c>
      <c r="E34" s="147" t="s">
        <v>523</v>
      </c>
      <c r="F34" s="147" t="s">
        <v>604</v>
      </c>
      <c r="G34" s="147" t="s">
        <v>554</v>
      </c>
      <c r="H34" s="251" t="s">
        <v>605</v>
      </c>
      <c r="I34" s="147" t="s">
        <v>560</v>
      </c>
      <c r="J34" s="147" t="s">
        <v>528</v>
      </c>
      <c r="K34" s="147" t="s">
        <v>604</v>
      </c>
    </row>
    <row r="35" s="1" customFormat="1" customHeight="1" spans="1:11">
      <c r="A35" s="147"/>
      <c r="B35" s="147"/>
      <c r="C35" s="147"/>
      <c r="D35" s="147" t="s">
        <v>541</v>
      </c>
      <c r="E35" s="147" t="s">
        <v>606</v>
      </c>
      <c r="F35" s="147" t="s">
        <v>607</v>
      </c>
      <c r="G35" s="147" t="s">
        <v>554</v>
      </c>
      <c r="H35" s="251" t="s">
        <v>608</v>
      </c>
      <c r="I35" s="147" t="s">
        <v>536</v>
      </c>
      <c r="J35" s="147" t="s">
        <v>528</v>
      </c>
      <c r="K35" s="147" t="s">
        <v>607</v>
      </c>
    </row>
    <row r="36" s="1" customFormat="1" customHeight="1" spans="1:11">
      <c r="A36" s="147"/>
      <c r="B36" s="147"/>
      <c r="C36" s="147"/>
      <c r="D36" s="147" t="s">
        <v>551</v>
      </c>
      <c r="E36" s="147" t="s">
        <v>609</v>
      </c>
      <c r="F36" s="147" t="s">
        <v>610</v>
      </c>
      <c r="G36" s="147" t="s">
        <v>554</v>
      </c>
      <c r="H36" s="251" t="s">
        <v>555</v>
      </c>
      <c r="I36" s="147" t="s">
        <v>536</v>
      </c>
      <c r="J36" s="147" t="s">
        <v>528</v>
      </c>
      <c r="K36" s="147" t="s">
        <v>610</v>
      </c>
    </row>
    <row r="37" s="1" customFormat="1" customHeight="1" spans="1:11">
      <c r="A37" s="147" t="s">
        <v>493</v>
      </c>
      <c r="B37" s="251" t="s">
        <v>492</v>
      </c>
      <c r="C37" s="147" t="s">
        <v>611</v>
      </c>
      <c r="D37" s="147" t="s">
        <v>522</v>
      </c>
      <c r="E37" s="147" t="s">
        <v>523</v>
      </c>
      <c r="F37" s="147" t="s">
        <v>612</v>
      </c>
      <c r="G37" s="147" t="s">
        <v>554</v>
      </c>
      <c r="H37" s="147" t="s">
        <v>613</v>
      </c>
      <c r="I37" s="147" t="s">
        <v>614</v>
      </c>
      <c r="J37" s="147" t="s">
        <v>546</v>
      </c>
      <c r="K37" s="147" t="s">
        <v>612</v>
      </c>
    </row>
    <row r="38" s="1" customFormat="1" customHeight="1" spans="1:11">
      <c r="A38" s="147"/>
      <c r="B38" s="147"/>
      <c r="C38" s="147"/>
      <c r="D38" s="147" t="s">
        <v>522</v>
      </c>
      <c r="E38" s="147" t="s">
        <v>533</v>
      </c>
      <c r="F38" s="147" t="s">
        <v>615</v>
      </c>
      <c r="G38" s="147" t="s">
        <v>525</v>
      </c>
      <c r="H38" s="251" t="s">
        <v>545</v>
      </c>
      <c r="I38" s="147" t="s">
        <v>545</v>
      </c>
      <c r="J38" s="147" t="s">
        <v>546</v>
      </c>
      <c r="K38" s="147" t="s">
        <v>615</v>
      </c>
    </row>
    <row r="39" s="1" customFormat="1" customHeight="1" spans="1:11">
      <c r="A39" s="147"/>
      <c r="B39" s="147"/>
      <c r="C39" s="147"/>
      <c r="D39" s="147" t="s">
        <v>541</v>
      </c>
      <c r="E39" s="147" t="s">
        <v>606</v>
      </c>
      <c r="F39" s="147" t="s">
        <v>616</v>
      </c>
      <c r="G39" s="147" t="s">
        <v>525</v>
      </c>
      <c r="H39" s="251" t="s">
        <v>545</v>
      </c>
      <c r="I39" s="147" t="s">
        <v>545</v>
      </c>
      <c r="J39" s="147" t="s">
        <v>546</v>
      </c>
      <c r="K39" s="147" t="s">
        <v>616</v>
      </c>
    </row>
    <row r="40" s="1" customFormat="1" customHeight="1" spans="1:11">
      <c r="A40" s="147"/>
      <c r="B40" s="147"/>
      <c r="C40" s="147"/>
      <c r="D40" s="147" t="s">
        <v>551</v>
      </c>
      <c r="E40" s="147" t="s">
        <v>609</v>
      </c>
      <c r="F40" s="147" t="s">
        <v>617</v>
      </c>
      <c r="G40" s="147" t="s">
        <v>554</v>
      </c>
      <c r="H40" s="251" t="s">
        <v>608</v>
      </c>
      <c r="I40" s="147" t="s">
        <v>536</v>
      </c>
      <c r="J40" s="147" t="s">
        <v>528</v>
      </c>
      <c r="K40" s="147" t="s">
        <v>617</v>
      </c>
    </row>
    <row r="41" s="1" customFormat="1" customHeight="1" spans="1:11">
      <c r="A41" s="147" t="s">
        <v>489</v>
      </c>
      <c r="B41" s="251" t="s">
        <v>488</v>
      </c>
      <c r="C41" s="147" t="s">
        <v>618</v>
      </c>
      <c r="D41" s="147" t="s">
        <v>522</v>
      </c>
      <c r="E41" s="147" t="s">
        <v>523</v>
      </c>
      <c r="F41" s="147" t="s">
        <v>604</v>
      </c>
      <c r="G41" s="147" t="s">
        <v>554</v>
      </c>
      <c r="H41" s="147" t="s">
        <v>605</v>
      </c>
      <c r="I41" s="147" t="s">
        <v>560</v>
      </c>
      <c r="J41" s="147" t="s">
        <v>528</v>
      </c>
      <c r="K41" s="147" t="s">
        <v>619</v>
      </c>
    </row>
    <row r="42" s="1" customFormat="1" customHeight="1" spans="1:11">
      <c r="A42" s="147"/>
      <c r="B42" s="147"/>
      <c r="C42" s="147"/>
      <c r="D42" s="147" t="s">
        <v>522</v>
      </c>
      <c r="E42" s="147" t="s">
        <v>523</v>
      </c>
      <c r="F42" s="147" t="s">
        <v>620</v>
      </c>
      <c r="G42" s="147" t="s">
        <v>554</v>
      </c>
      <c r="H42" s="147" t="s">
        <v>535</v>
      </c>
      <c r="I42" s="147" t="s">
        <v>621</v>
      </c>
      <c r="J42" s="147" t="s">
        <v>528</v>
      </c>
      <c r="K42" s="147" t="s">
        <v>622</v>
      </c>
    </row>
    <row r="43" s="1" customFormat="1" customHeight="1" spans="1:11">
      <c r="A43" s="147"/>
      <c r="B43" s="147"/>
      <c r="C43" s="147"/>
      <c r="D43" s="147" t="s">
        <v>522</v>
      </c>
      <c r="E43" s="147" t="s">
        <v>533</v>
      </c>
      <c r="F43" s="147" t="s">
        <v>623</v>
      </c>
      <c r="G43" s="147" t="s">
        <v>554</v>
      </c>
      <c r="H43" s="147" t="s">
        <v>624</v>
      </c>
      <c r="I43" s="147" t="s">
        <v>536</v>
      </c>
      <c r="J43" s="147" t="s">
        <v>528</v>
      </c>
      <c r="K43" s="147" t="s">
        <v>625</v>
      </c>
    </row>
    <row r="44" s="1" customFormat="1" customHeight="1" spans="1:11">
      <c r="A44" s="147"/>
      <c r="B44" s="147"/>
      <c r="C44" s="147"/>
      <c r="D44" s="147" t="s">
        <v>541</v>
      </c>
      <c r="E44" s="147" t="s">
        <v>542</v>
      </c>
      <c r="F44" s="147" t="s">
        <v>626</v>
      </c>
      <c r="G44" s="147" t="s">
        <v>554</v>
      </c>
      <c r="H44" s="147" t="s">
        <v>627</v>
      </c>
      <c r="I44" s="147" t="s">
        <v>536</v>
      </c>
      <c r="J44" s="147" t="s">
        <v>528</v>
      </c>
      <c r="K44" s="147" t="s">
        <v>628</v>
      </c>
    </row>
    <row r="45" s="1" customFormat="1" customHeight="1" spans="1:11">
      <c r="A45" s="147"/>
      <c r="B45" s="147"/>
      <c r="C45" s="147"/>
      <c r="D45" s="147" t="s">
        <v>541</v>
      </c>
      <c r="E45" s="147" t="s">
        <v>542</v>
      </c>
      <c r="F45" s="147" t="s">
        <v>629</v>
      </c>
      <c r="G45" s="147" t="s">
        <v>525</v>
      </c>
      <c r="H45" s="147" t="s">
        <v>630</v>
      </c>
      <c r="I45" s="147" t="s">
        <v>631</v>
      </c>
      <c r="J45" s="147" t="s">
        <v>546</v>
      </c>
      <c r="K45" s="147" t="s">
        <v>629</v>
      </c>
    </row>
    <row r="46" s="1" customFormat="1" customHeight="1" spans="1:11">
      <c r="A46" s="147"/>
      <c r="B46" s="147"/>
      <c r="C46" s="147"/>
      <c r="D46" s="147" t="s">
        <v>551</v>
      </c>
      <c r="E46" s="147" t="s">
        <v>609</v>
      </c>
      <c r="F46" s="147" t="s">
        <v>552</v>
      </c>
      <c r="G46" s="147" t="s">
        <v>554</v>
      </c>
      <c r="H46" s="147" t="s">
        <v>624</v>
      </c>
      <c r="I46" s="147" t="s">
        <v>536</v>
      </c>
      <c r="J46" s="147" t="s">
        <v>528</v>
      </c>
      <c r="K46" s="147" t="s">
        <v>552</v>
      </c>
    </row>
    <row r="47" s="1" customFormat="1" customHeight="1" spans="1:11">
      <c r="A47" s="147" t="s">
        <v>469</v>
      </c>
      <c r="B47" s="251" t="s">
        <v>468</v>
      </c>
      <c r="C47" s="147" t="s">
        <v>632</v>
      </c>
      <c r="D47" s="147" t="s">
        <v>522</v>
      </c>
      <c r="E47" s="147" t="s">
        <v>523</v>
      </c>
      <c r="F47" s="147" t="s">
        <v>633</v>
      </c>
      <c r="G47" s="147" t="s">
        <v>525</v>
      </c>
      <c r="H47" s="147">
        <v>93</v>
      </c>
      <c r="I47" s="147" t="s">
        <v>634</v>
      </c>
      <c r="J47" s="147" t="s">
        <v>528</v>
      </c>
      <c r="K47" s="147" t="s">
        <v>633</v>
      </c>
    </row>
    <row r="48" s="1" customFormat="1" customHeight="1" spans="1:11">
      <c r="A48" s="147"/>
      <c r="B48" s="147"/>
      <c r="C48" s="147"/>
      <c r="D48" s="147" t="s">
        <v>522</v>
      </c>
      <c r="E48" s="147" t="s">
        <v>533</v>
      </c>
      <c r="F48" s="147" t="s">
        <v>635</v>
      </c>
      <c r="G48" s="147" t="s">
        <v>554</v>
      </c>
      <c r="H48" s="251" t="s">
        <v>627</v>
      </c>
      <c r="I48" s="147" t="s">
        <v>536</v>
      </c>
      <c r="J48" s="147" t="s">
        <v>528</v>
      </c>
      <c r="K48" s="147" t="s">
        <v>635</v>
      </c>
    </row>
    <row r="49" s="1" customFormat="1" customHeight="1" spans="1:11">
      <c r="A49" s="147"/>
      <c r="B49" s="147"/>
      <c r="C49" s="147"/>
      <c r="D49" s="147" t="s">
        <v>522</v>
      </c>
      <c r="E49" s="147" t="s">
        <v>577</v>
      </c>
      <c r="F49" s="147" t="s">
        <v>636</v>
      </c>
      <c r="G49" s="147" t="s">
        <v>579</v>
      </c>
      <c r="H49" s="147">
        <v>18600</v>
      </c>
      <c r="I49" s="147" t="s">
        <v>637</v>
      </c>
      <c r="J49" s="147" t="s">
        <v>528</v>
      </c>
      <c r="K49" s="147" t="s">
        <v>636</v>
      </c>
    </row>
    <row r="50" s="1" customFormat="1" customHeight="1" spans="1:11">
      <c r="A50" s="147"/>
      <c r="B50" s="147"/>
      <c r="C50" s="147"/>
      <c r="D50" s="147" t="s">
        <v>541</v>
      </c>
      <c r="E50" s="147" t="s">
        <v>606</v>
      </c>
      <c r="F50" s="147" t="s">
        <v>638</v>
      </c>
      <c r="G50" s="147" t="s">
        <v>525</v>
      </c>
      <c r="H50" s="251" t="s">
        <v>545</v>
      </c>
      <c r="I50" s="147" t="s">
        <v>545</v>
      </c>
      <c r="J50" s="147" t="s">
        <v>546</v>
      </c>
      <c r="K50" s="147" t="s">
        <v>638</v>
      </c>
    </row>
    <row r="51" s="1" customFormat="1" customHeight="1" spans="1:11">
      <c r="A51" s="147"/>
      <c r="B51" s="147"/>
      <c r="C51" s="147"/>
      <c r="D51" s="147" t="s">
        <v>551</v>
      </c>
      <c r="E51" s="147" t="s">
        <v>609</v>
      </c>
      <c r="F51" s="147" t="s">
        <v>617</v>
      </c>
      <c r="G51" s="147" t="s">
        <v>554</v>
      </c>
      <c r="H51" s="251" t="s">
        <v>608</v>
      </c>
      <c r="I51" s="147" t="s">
        <v>536</v>
      </c>
      <c r="J51" s="147" t="s">
        <v>528</v>
      </c>
      <c r="K51" s="147" t="s">
        <v>617</v>
      </c>
    </row>
    <row r="52" s="1" customFormat="1" customHeight="1" spans="1:11">
      <c r="A52" s="147" t="s">
        <v>501</v>
      </c>
      <c r="B52" s="251" t="s">
        <v>500</v>
      </c>
      <c r="C52" s="147" t="s">
        <v>639</v>
      </c>
      <c r="D52" s="147" t="s">
        <v>522</v>
      </c>
      <c r="E52" s="147" t="s">
        <v>533</v>
      </c>
      <c r="F52" s="147" t="s">
        <v>640</v>
      </c>
      <c r="G52" s="147" t="s">
        <v>641</v>
      </c>
      <c r="H52" s="147">
        <v>100</v>
      </c>
      <c r="I52" s="147" t="s">
        <v>536</v>
      </c>
      <c r="J52" s="147" t="s">
        <v>528</v>
      </c>
      <c r="K52" s="147" t="s">
        <v>640</v>
      </c>
    </row>
    <row r="53" s="1" customFormat="1" customHeight="1" spans="1:11">
      <c r="A53" s="147"/>
      <c r="B53" s="147"/>
      <c r="C53" s="147"/>
      <c r="D53" s="147" t="s">
        <v>522</v>
      </c>
      <c r="E53" s="147" t="s">
        <v>533</v>
      </c>
      <c r="F53" s="147" t="s">
        <v>642</v>
      </c>
      <c r="G53" s="147" t="s">
        <v>643</v>
      </c>
      <c r="H53" s="147">
        <v>70</v>
      </c>
      <c r="I53" s="147" t="s">
        <v>536</v>
      </c>
      <c r="J53" s="147" t="s">
        <v>528</v>
      </c>
      <c r="K53" s="147" t="s">
        <v>642</v>
      </c>
    </row>
    <row r="54" s="1" customFormat="1" customHeight="1" spans="1:11">
      <c r="A54" s="147"/>
      <c r="B54" s="147"/>
      <c r="C54" s="147"/>
      <c r="D54" s="147" t="s">
        <v>522</v>
      </c>
      <c r="E54" s="147" t="s">
        <v>533</v>
      </c>
      <c r="F54" s="147" t="s">
        <v>644</v>
      </c>
      <c r="G54" s="147" t="s">
        <v>641</v>
      </c>
      <c r="H54" s="147">
        <v>100</v>
      </c>
      <c r="I54" s="147" t="s">
        <v>536</v>
      </c>
      <c r="J54" s="147" t="s">
        <v>528</v>
      </c>
      <c r="K54" s="147" t="s">
        <v>644</v>
      </c>
    </row>
    <row r="55" s="1" customFormat="1" customHeight="1" spans="1:11">
      <c r="A55" s="147"/>
      <c r="B55" s="147"/>
      <c r="C55" s="147"/>
      <c r="D55" s="147" t="s">
        <v>542</v>
      </c>
      <c r="E55" s="147" t="s">
        <v>606</v>
      </c>
      <c r="F55" s="147" t="s">
        <v>645</v>
      </c>
      <c r="G55" s="147" t="s">
        <v>643</v>
      </c>
      <c r="H55" s="147" t="s">
        <v>646</v>
      </c>
      <c r="I55" s="147" t="s">
        <v>536</v>
      </c>
      <c r="J55" s="147" t="s">
        <v>546</v>
      </c>
      <c r="K55" s="147" t="s">
        <v>645</v>
      </c>
    </row>
    <row r="56" s="1" customFormat="1" customHeight="1" spans="1:11">
      <c r="A56" s="147"/>
      <c r="B56" s="147"/>
      <c r="C56" s="147"/>
      <c r="D56" s="147" t="s">
        <v>551</v>
      </c>
      <c r="E56" s="147" t="s">
        <v>609</v>
      </c>
      <c r="F56" s="147" t="s">
        <v>647</v>
      </c>
      <c r="G56" s="147" t="s">
        <v>643</v>
      </c>
      <c r="H56" s="147">
        <v>90</v>
      </c>
      <c r="I56" s="147" t="s">
        <v>536</v>
      </c>
      <c r="J56" s="147" t="s">
        <v>528</v>
      </c>
      <c r="K56" s="147" t="s">
        <v>647</v>
      </c>
    </row>
    <row r="57" s="1" customFormat="1" customHeight="1" spans="1:11">
      <c r="A57" s="147"/>
      <c r="B57" s="147"/>
      <c r="C57" s="147"/>
      <c r="D57" s="147" t="s">
        <v>551</v>
      </c>
      <c r="E57" s="147" t="s">
        <v>609</v>
      </c>
      <c r="F57" s="147" t="s">
        <v>648</v>
      </c>
      <c r="G57" s="147" t="s">
        <v>643</v>
      </c>
      <c r="H57" s="147" t="s">
        <v>608</v>
      </c>
      <c r="I57" s="147" t="s">
        <v>536</v>
      </c>
      <c r="J57" s="147" t="s">
        <v>528</v>
      </c>
      <c r="K57" s="147" t="s">
        <v>648</v>
      </c>
    </row>
    <row r="58" s="2" customFormat="1" customHeight="1" spans="1:11">
      <c r="A58" s="147" t="s">
        <v>465</v>
      </c>
      <c r="B58" s="252" t="s">
        <v>464</v>
      </c>
      <c r="C58" s="147" t="s">
        <v>649</v>
      </c>
      <c r="D58" s="147" t="s">
        <v>522</v>
      </c>
      <c r="E58" s="147" t="s">
        <v>523</v>
      </c>
      <c r="F58" s="147" t="s">
        <v>650</v>
      </c>
      <c r="G58" s="147" t="s">
        <v>643</v>
      </c>
      <c r="H58" s="147">
        <v>5</v>
      </c>
      <c r="I58" s="147" t="s">
        <v>634</v>
      </c>
      <c r="J58" s="147" t="s">
        <v>528</v>
      </c>
      <c r="K58" s="147" t="s">
        <v>650</v>
      </c>
    </row>
    <row r="59" s="2" customFormat="1" customHeight="1" spans="1:11">
      <c r="A59" s="147"/>
      <c r="B59" s="148"/>
      <c r="C59" s="147"/>
      <c r="D59" s="147" t="s">
        <v>522</v>
      </c>
      <c r="E59" s="147" t="s">
        <v>533</v>
      </c>
      <c r="F59" s="147" t="s">
        <v>651</v>
      </c>
      <c r="G59" s="147" t="s">
        <v>643</v>
      </c>
      <c r="H59" s="147">
        <v>95</v>
      </c>
      <c r="I59" s="147" t="s">
        <v>536</v>
      </c>
      <c r="J59" s="147" t="s">
        <v>528</v>
      </c>
      <c r="K59" s="147" t="s">
        <v>635</v>
      </c>
    </row>
    <row r="60" s="2" customFormat="1" customHeight="1" spans="1:11">
      <c r="A60" s="147"/>
      <c r="B60" s="148"/>
      <c r="C60" s="147"/>
      <c r="D60" s="147" t="s">
        <v>522</v>
      </c>
      <c r="E60" s="147" t="s">
        <v>533</v>
      </c>
      <c r="F60" s="147" t="s">
        <v>573</v>
      </c>
      <c r="G60" s="147" t="s">
        <v>554</v>
      </c>
      <c r="H60" s="147" t="s">
        <v>535</v>
      </c>
      <c r="I60" s="147" t="s">
        <v>536</v>
      </c>
      <c r="J60" s="147" t="s">
        <v>528</v>
      </c>
      <c r="K60" s="147" t="s">
        <v>573</v>
      </c>
    </row>
    <row r="61" s="2" customFormat="1" customHeight="1" spans="1:11">
      <c r="A61" s="147"/>
      <c r="B61" s="148"/>
      <c r="C61" s="147"/>
      <c r="D61" s="147" t="s">
        <v>541</v>
      </c>
      <c r="E61" s="147" t="s">
        <v>606</v>
      </c>
      <c r="F61" s="147" t="s">
        <v>652</v>
      </c>
      <c r="G61" s="147" t="s">
        <v>525</v>
      </c>
      <c r="H61" s="147" t="s">
        <v>549</v>
      </c>
      <c r="I61" s="147" t="s">
        <v>545</v>
      </c>
      <c r="J61" s="147" t="s">
        <v>546</v>
      </c>
      <c r="K61" s="147" t="s">
        <v>652</v>
      </c>
    </row>
    <row r="62" s="2" customFormat="1" customHeight="1" spans="1:11">
      <c r="A62" s="147"/>
      <c r="B62" s="148"/>
      <c r="C62" s="147"/>
      <c r="D62" s="147" t="s">
        <v>551</v>
      </c>
      <c r="E62" s="147" t="s">
        <v>609</v>
      </c>
      <c r="F62" s="147" t="s">
        <v>617</v>
      </c>
      <c r="G62" s="147" t="s">
        <v>554</v>
      </c>
      <c r="H62" s="251" t="s">
        <v>608</v>
      </c>
      <c r="I62" s="147" t="s">
        <v>536</v>
      </c>
      <c r="J62" s="147" t="s">
        <v>528</v>
      </c>
      <c r="K62" s="147" t="s">
        <v>617</v>
      </c>
    </row>
    <row r="63" s="1" customFormat="1" customHeight="1" spans="1:11">
      <c r="A63" s="147" t="s">
        <v>487</v>
      </c>
      <c r="B63" s="251" t="s">
        <v>486</v>
      </c>
      <c r="C63" s="147" t="s">
        <v>653</v>
      </c>
      <c r="D63" s="147" t="s">
        <v>522</v>
      </c>
      <c r="E63" s="147" t="s">
        <v>523</v>
      </c>
      <c r="F63" s="147" t="s">
        <v>654</v>
      </c>
      <c r="G63" s="147" t="s">
        <v>641</v>
      </c>
      <c r="H63" s="147">
        <v>100</v>
      </c>
      <c r="I63" s="147" t="s">
        <v>527</v>
      </c>
      <c r="J63" s="147" t="s">
        <v>528</v>
      </c>
      <c r="K63" s="147" t="s">
        <v>654</v>
      </c>
    </row>
    <row r="64" s="1" customFormat="1" customHeight="1" spans="1:11">
      <c r="A64" s="147"/>
      <c r="B64" s="147"/>
      <c r="C64" s="147"/>
      <c r="D64" s="147" t="s">
        <v>522</v>
      </c>
      <c r="E64" s="147" t="s">
        <v>533</v>
      </c>
      <c r="F64" s="147" t="s">
        <v>655</v>
      </c>
      <c r="G64" s="147" t="s">
        <v>643</v>
      </c>
      <c r="H64" s="147">
        <v>95</v>
      </c>
      <c r="I64" s="147" t="s">
        <v>536</v>
      </c>
      <c r="J64" s="147" t="s">
        <v>528</v>
      </c>
      <c r="K64" s="147" t="s">
        <v>655</v>
      </c>
    </row>
    <row r="65" s="1" customFormat="1" customHeight="1" spans="1:11">
      <c r="A65" s="147"/>
      <c r="B65" s="147"/>
      <c r="C65" s="147"/>
      <c r="D65" s="147" t="s">
        <v>522</v>
      </c>
      <c r="E65" s="147" t="s">
        <v>538</v>
      </c>
      <c r="F65" s="147" t="s">
        <v>656</v>
      </c>
      <c r="G65" s="147" t="s">
        <v>525</v>
      </c>
      <c r="H65" s="251" t="s">
        <v>605</v>
      </c>
      <c r="I65" s="147" t="s">
        <v>601</v>
      </c>
      <c r="J65" s="147" t="s">
        <v>528</v>
      </c>
      <c r="K65" s="147" t="s">
        <v>656</v>
      </c>
    </row>
    <row r="66" s="1" customFormat="1" customHeight="1" spans="1:11">
      <c r="A66" s="147"/>
      <c r="B66" s="147"/>
      <c r="C66" s="147"/>
      <c r="D66" s="147" t="s">
        <v>522</v>
      </c>
      <c r="E66" s="147" t="s">
        <v>577</v>
      </c>
      <c r="F66" s="147" t="s">
        <v>657</v>
      </c>
      <c r="G66" s="147" t="s">
        <v>579</v>
      </c>
      <c r="H66" s="147">
        <v>4500</v>
      </c>
      <c r="I66" s="147" t="s">
        <v>637</v>
      </c>
      <c r="J66" s="147" t="s">
        <v>528</v>
      </c>
      <c r="K66" s="147" t="s">
        <v>657</v>
      </c>
    </row>
    <row r="67" s="1" customFormat="1" customHeight="1" spans="1:11">
      <c r="A67" s="147"/>
      <c r="B67" s="147"/>
      <c r="C67" s="147"/>
      <c r="D67" s="147" t="s">
        <v>541</v>
      </c>
      <c r="E67" s="147" t="s">
        <v>606</v>
      </c>
      <c r="F67" s="147" t="s">
        <v>658</v>
      </c>
      <c r="G67" s="147" t="s">
        <v>554</v>
      </c>
      <c r="H67" s="251" t="s">
        <v>608</v>
      </c>
      <c r="I67" s="147" t="s">
        <v>536</v>
      </c>
      <c r="J67" s="147" t="s">
        <v>528</v>
      </c>
      <c r="K67" s="147" t="s">
        <v>658</v>
      </c>
    </row>
    <row r="68" s="1" customFormat="1" customHeight="1" spans="1:11">
      <c r="A68" s="147"/>
      <c r="B68" s="147"/>
      <c r="C68" s="147"/>
      <c r="D68" s="147" t="s">
        <v>551</v>
      </c>
      <c r="E68" s="147" t="s">
        <v>609</v>
      </c>
      <c r="F68" s="147" t="s">
        <v>659</v>
      </c>
      <c r="G68" s="147" t="s">
        <v>554</v>
      </c>
      <c r="H68" s="251" t="s">
        <v>608</v>
      </c>
      <c r="I68" s="147" t="s">
        <v>536</v>
      </c>
      <c r="J68" s="147" t="s">
        <v>528</v>
      </c>
      <c r="K68" s="147" t="s">
        <v>659</v>
      </c>
    </row>
    <row r="69" s="1" customFormat="1" customHeight="1" spans="1:11">
      <c r="A69" s="147" t="s">
        <v>660</v>
      </c>
      <c r="B69" s="253" t="s">
        <v>462</v>
      </c>
      <c r="C69" s="149" t="s">
        <v>661</v>
      </c>
      <c r="D69" s="147" t="s">
        <v>522</v>
      </c>
      <c r="E69" s="147" t="s">
        <v>523</v>
      </c>
      <c r="F69" s="147" t="s">
        <v>662</v>
      </c>
      <c r="G69" s="147" t="s">
        <v>554</v>
      </c>
      <c r="H69" s="147" t="s">
        <v>605</v>
      </c>
      <c r="I69" s="147" t="s">
        <v>663</v>
      </c>
      <c r="J69" s="147" t="s">
        <v>528</v>
      </c>
      <c r="K69" s="147" t="s">
        <v>662</v>
      </c>
    </row>
    <row r="70" s="1" customFormat="1" customHeight="1" spans="1:11">
      <c r="A70" s="147"/>
      <c r="B70" s="149"/>
      <c r="C70" s="149"/>
      <c r="D70" s="147" t="s">
        <v>522</v>
      </c>
      <c r="E70" s="147" t="s">
        <v>523</v>
      </c>
      <c r="F70" s="147" t="s">
        <v>604</v>
      </c>
      <c r="G70" s="147" t="s">
        <v>554</v>
      </c>
      <c r="H70" s="147" t="s">
        <v>526</v>
      </c>
      <c r="I70" s="147" t="s">
        <v>560</v>
      </c>
      <c r="J70" s="147" t="s">
        <v>528</v>
      </c>
      <c r="K70" s="147" t="s">
        <v>604</v>
      </c>
    </row>
    <row r="71" s="1" customFormat="1" customHeight="1" spans="1:11">
      <c r="A71" s="147"/>
      <c r="B71" s="149"/>
      <c r="C71" s="149"/>
      <c r="D71" s="147" t="s">
        <v>522</v>
      </c>
      <c r="E71" s="147" t="s">
        <v>523</v>
      </c>
      <c r="F71" s="147" t="s">
        <v>620</v>
      </c>
      <c r="G71" s="147" t="s">
        <v>554</v>
      </c>
      <c r="H71" s="147" t="s">
        <v>664</v>
      </c>
      <c r="I71" s="147" t="s">
        <v>621</v>
      </c>
      <c r="J71" s="147" t="s">
        <v>528</v>
      </c>
      <c r="K71" s="147" t="s">
        <v>620</v>
      </c>
    </row>
    <row r="72" s="1" customFormat="1" customHeight="1" spans="1:11">
      <c r="A72" s="147"/>
      <c r="B72" s="149"/>
      <c r="C72" s="149"/>
      <c r="D72" s="147" t="s">
        <v>522</v>
      </c>
      <c r="E72" s="147" t="s">
        <v>533</v>
      </c>
      <c r="F72" s="147" t="s">
        <v>623</v>
      </c>
      <c r="G72" s="147" t="s">
        <v>525</v>
      </c>
      <c r="H72" s="147" t="s">
        <v>555</v>
      </c>
      <c r="I72" s="147" t="s">
        <v>536</v>
      </c>
      <c r="J72" s="147" t="s">
        <v>528</v>
      </c>
      <c r="K72" s="147" t="s">
        <v>623</v>
      </c>
    </row>
    <row r="73" s="1" customFormat="1" customHeight="1" spans="1:11">
      <c r="A73" s="147"/>
      <c r="B73" s="149"/>
      <c r="C73" s="149"/>
      <c r="D73" s="147" t="s">
        <v>522</v>
      </c>
      <c r="E73" s="147" t="s">
        <v>538</v>
      </c>
      <c r="F73" s="147" t="s">
        <v>665</v>
      </c>
      <c r="G73" s="147" t="s">
        <v>554</v>
      </c>
      <c r="H73" s="147" t="s">
        <v>535</v>
      </c>
      <c r="I73" s="147" t="s">
        <v>536</v>
      </c>
      <c r="J73" s="147" t="s">
        <v>528</v>
      </c>
      <c r="K73" s="147" t="s">
        <v>665</v>
      </c>
    </row>
    <row r="74" s="1" customFormat="1" customHeight="1" spans="1:11">
      <c r="A74" s="147"/>
      <c r="B74" s="149"/>
      <c r="C74" s="149"/>
      <c r="D74" s="147" t="s">
        <v>541</v>
      </c>
      <c r="E74" s="147" t="s">
        <v>606</v>
      </c>
      <c r="F74" s="147" t="s">
        <v>666</v>
      </c>
      <c r="G74" s="147" t="s">
        <v>554</v>
      </c>
      <c r="H74" s="147" t="s">
        <v>535</v>
      </c>
      <c r="I74" s="147" t="s">
        <v>621</v>
      </c>
      <c r="J74" s="147" t="s">
        <v>528</v>
      </c>
      <c r="K74" s="147" t="s">
        <v>666</v>
      </c>
    </row>
    <row r="75" s="1" customFormat="1" customHeight="1" spans="1:11">
      <c r="A75" s="147"/>
      <c r="B75" s="149"/>
      <c r="C75" s="149"/>
      <c r="D75" s="147" t="s">
        <v>541</v>
      </c>
      <c r="E75" s="147" t="s">
        <v>606</v>
      </c>
      <c r="F75" s="147" t="s">
        <v>667</v>
      </c>
      <c r="G75" s="147" t="s">
        <v>554</v>
      </c>
      <c r="H75" s="147" t="s">
        <v>605</v>
      </c>
      <c r="I75" s="147" t="s">
        <v>560</v>
      </c>
      <c r="J75" s="147" t="s">
        <v>528</v>
      </c>
      <c r="K75" s="147" t="s">
        <v>667</v>
      </c>
    </row>
    <row r="76" s="1" customFormat="1" customHeight="1" spans="1:11">
      <c r="A76" s="147"/>
      <c r="B76" s="149"/>
      <c r="C76" s="149"/>
      <c r="D76" s="147" t="s">
        <v>551</v>
      </c>
      <c r="E76" s="147" t="s">
        <v>609</v>
      </c>
      <c r="F76" s="147" t="s">
        <v>610</v>
      </c>
      <c r="G76" s="147" t="s">
        <v>554</v>
      </c>
      <c r="H76" s="147" t="s">
        <v>668</v>
      </c>
      <c r="I76" s="147" t="s">
        <v>536</v>
      </c>
      <c r="J76" s="147" t="s">
        <v>528</v>
      </c>
      <c r="K76" s="147" t="s">
        <v>610</v>
      </c>
    </row>
    <row r="77" s="1" customFormat="1" customHeight="1" spans="1:11">
      <c r="A77" s="147" t="s">
        <v>669</v>
      </c>
      <c r="B77" s="251" t="s">
        <v>670</v>
      </c>
      <c r="C77" s="149" t="s">
        <v>661</v>
      </c>
      <c r="D77" s="147" t="s">
        <v>522</v>
      </c>
      <c r="E77" s="147" t="s">
        <v>523</v>
      </c>
      <c r="F77" s="147" t="s">
        <v>662</v>
      </c>
      <c r="G77" s="147" t="s">
        <v>554</v>
      </c>
      <c r="H77" s="147" t="s">
        <v>605</v>
      </c>
      <c r="I77" s="147" t="s">
        <v>663</v>
      </c>
      <c r="J77" s="147" t="s">
        <v>528</v>
      </c>
      <c r="K77" s="147" t="s">
        <v>662</v>
      </c>
    </row>
    <row r="78" s="1" customFormat="1" customHeight="1" spans="1:11">
      <c r="A78" s="147"/>
      <c r="B78" s="147"/>
      <c r="C78" s="149"/>
      <c r="D78" s="147" t="s">
        <v>522</v>
      </c>
      <c r="E78" s="147" t="s">
        <v>523</v>
      </c>
      <c r="F78" s="147" t="s">
        <v>604</v>
      </c>
      <c r="G78" s="147" t="s">
        <v>554</v>
      </c>
      <c r="H78" s="147" t="s">
        <v>526</v>
      </c>
      <c r="I78" s="147" t="s">
        <v>560</v>
      </c>
      <c r="J78" s="147" t="s">
        <v>528</v>
      </c>
      <c r="K78" s="147" t="s">
        <v>604</v>
      </c>
    </row>
    <row r="79" s="1" customFormat="1" customHeight="1" spans="1:11">
      <c r="A79" s="147"/>
      <c r="B79" s="147"/>
      <c r="C79" s="149"/>
      <c r="D79" s="147" t="s">
        <v>522</v>
      </c>
      <c r="E79" s="147" t="s">
        <v>523</v>
      </c>
      <c r="F79" s="147" t="s">
        <v>620</v>
      </c>
      <c r="G79" s="147" t="s">
        <v>554</v>
      </c>
      <c r="H79" s="147" t="s">
        <v>664</v>
      </c>
      <c r="I79" s="147" t="s">
        <v>621</v>
      </c>
      <c r="J79" s="147" t="s">
        <v>528</v>
      </c>
      <c r="K79" s="147" t="s">
        <v>620</v>
      </c>
    </row>
    <row r="80" s="1" customFormat="1" customHeight="1" spans="1:11">
      <c r="A80" s="147"/>
      <c r="B80" s="147"/>
      <c r="C80" s="149"/>
      <c r="D80" s="147" t="s">
        <v>522</v>
      </c>
      <c r="E80" s="147" t="s">
        <v>533</v>
      </c>
      <c r="F80" s="147" t="s">
        <v>623</v>
      </c>
      <c r="G80" s="147" t="s">
        <v>525</v>
      </c>
      <c r="H80" s="147" t="s">
        <v>555</v>
      </c>
      <c r="I80" s="147" t="s">
        <v>536</v>
      </c>
      <c r="J80" s="147" t="s">
        <v>528</v>
      </c>
      <c r="K80" s="147" t="s">
        <v>623</v>
      </c>
    </row>
    <row r="81" s="1" customFormat="1" customHeight="1" spans="1:11">
      <c r="A81" s="147"/>
      <c r="B81" s="147"/>
      <c r="C81" s="149"/>
      <c r="D81" s="147" t="s">
        <v>522</v>
      </c>
      <c r="E81" s="147" t="s">
        <v>538</v>
      </c>
      <c r="F81" s="147" t="s">
        <v>665</v>
      </c>
      <c r="G81" s="147" t="s">
        <v>554</v>
      </c>
      <c r="H81" s="147" t="s">
        <v>535</v>
      </c>
      <c r="I81" s="147" t="s">
        <v>536</v>
      </c>
      <c r="J81" s="147" t="s">
        <v>528</v>
      </c>
      <c r="K81" s="147" t="s">
        <v>665</v>
      </c>
    </row>
    <row r="82" s="1" customFormat="1" customHeight="1" spans="1:11">
      <c r="A82" s="147"/>
      <c r="B82" s="147"/>
      <c r="C82" s="149"/>
      <c r="D82" s="147" t="s">
        <v>541</v>
      </c>
      <c r="E82" s="147" t="s">
        <v>606</v>
      </c>
      <c r="F82" s="147" t="s">
        <v>666</v>
      </c>
      <c r="G82" s="147" t="s">
        <v>554</v>
      </c>
      <c r="H82" s="147" t="s">
        <v>535</v>
      </c>
      <c r="I82" s="147" t="s">
        <v>621</v>
      </c>
      <c r="J82" s="147" t="s">
        <v>528</v>
      </c>
      <c r="K82" s="147" t="s">
        <v>666</v>
      </c>
    </row>
    <row r="83" s="1" customFormat="1" customHeight="1" spans="1:11">
      <c r="A83" s="147"/>
      <c r="B83" s="147"/>
      <c r="C83" s="149"/>
      <c r="D83" s="147" t="s">
        <v>541</v>
      </c>
      <c r="E83" s="147" t="s">
        <v>606</v>
      </c>
      <c r="F83" s="147" t="s">
        <v>667</v>
      </c>
      <c r="G83" s="147" t="s">
        <v>554</v>
      </c>
      <c r="H83" s="147" t="s">
        <v>605</v>
      </c>
      <c r="I83" s="147" t="s">
        <v>560</v>
      </c>
      <c r="J83" s="147" t="s">
        <v>528</v>
      </c>
      <c r="K83" s="147" t="s">
        <v>667</v>
      </c>
    </row>
    <row r="84" s="1" customFormat="1" customHeight="1" spans="1:11">
      <c r="A84" s="147"/>
      <c r="B84" s="147"/>
      <c r="C84" s="149"/>
      <c r="D84" s="147" t="s">
        <v>551</v>
      </c>
      <c r="E84" s="147" t="s">
        <v>609</v>
      </c>
      <c r="F84" s="147" t="s">
        <v>610</v>
      </c>
      <c r="G84" s="147" t="s">
        <v>554</v>
      </c>
      <c r="H84" s="147" t="s">
        <v>668</v>
      </c>
      <c r="I84" s="147" t="s">
        <v>536</v>
      </c>
      <c r="J84" s="147" t="s">
        <v>528</v>
      </c>
      <c r="K84" s="147" t="s">
        <v>610</v>
      </c>
    </row>
    <row r="85" s="1" customFormat="1" customHeight="1" spans="1:11">
      <c r="A85" s="147" t="s">
        <v>463</v>
      </c>
      <c r="B85" s="251" t="s">
        <v>462</v>
      </c>
      <c r="C85" s="149" t="s">
        <v>661</v>
      </c>
      <c r="D85" s="147" t="s">
        <v>522</v>
      </c>
      <c r="E85" s="147" t="s">
        <v>523</v>
      </c>
      <c r="F85" s="147" t="s">
        <v>662</v>
      </c>
      <c r="G85" s="147" t="s">
        <v>554</v>
      </c>
      <c r="H85" s="147" t="s">
        <v>605</v>
      </c>
      <c r="I85" s="147" t="s">
        <v>663</v>
      </c>
      <c r="J85" s="147" t="s">
        <v>528</v>
      </c>
      <c r="K85" s="147" t="s">
        <v>662</v>
      </c>
    </row>
    <row r="86" s="1" customFormat="1" customHeight="1" spans="1:11">
      <c r="A86" s="147"/>
      <c r="B86" s="147"/>
      <c r="C86" s="149"/>
      <c r="D86" s="147" t="s">
        <v>522</v>
      </c>
      <c r="E86" s="147" t="s">
        <v>523</v>
      </c>
      <c r="F86" s="147" t="s">
        <v>604</v>
      </c>
      <c r="G86" s="147" t="s">
        <v>554</v>
      </c>
      <c r="H86" s="147" t="s">
        <v>526</v>
      </c>
      <c r="I86" s="147" t="s">
        <v>560</v>
      </c>
      <c r="J86" s="147" t="s">
        <v>528</v>
      </c>
      <c r="K86" s="147" t="s">
        <v>604</v>
      </c>
    </row>
    <row r="87" s="1" customFormat="1" customHeight="1" spans="1:11">
      <c r="A87" s="147"/>
      <c r="B87" s="147"/>
      <c r="C87" s="149"/>
      <c r="D87" s="147" t="s">
        <v>522</v>
      </c>
      <c r="E87" s="147" t="s">
        <v>523</v>
      </c>
      <c r="F87" s="147" t="s">
        <v>620</v>
      </c>
      <c r="G87" s="147" t="s">
        <v>554</v>
      </c>
      <c r="H87" s="147" t="s">
        <v>664</v>
      </c>
      <c r="I87" s="147" t="s">
        <v>621</v>
      </c>
      <c r="J87" s="147" t="s">
        <v>528</v>
      </c>
      <c r="K87" s="147" t="s">
        <v>620</v>
      </c>
    </row>
    <row r="88" s="1" customFormat="1" customHeight="1" spans="1:11">
      <c r="A88" s="147"/>
      <c r="B88" s="147"/>
      <c r="C88" s="149"/>
      <c r="D88" s="147" t="s">
        <v>522</v>
      </c>
      <c r="E88" s="147" t="s">
        <v>533</v>
      </c>
      <c r="F88" s="147" t="s">
        <v>623</v>
      </c>
      <c r="G88" s="147" t="s">
        <v>525</v>
      </c>
      <c r="H88" s="147" t="s">
        <v>555</v>
      </c>
      <c r="I88" s="147" t="s">
        <v>536</v>
      </c>
      <c r="J88" s="147" t="s">
        <v>528</v>
      </c>
      <c r="K88" s="147" t="s">
        <v>623</v>
      </c>
    </row>
    <row r="89" s="1" customFormat="1" customHeight="1" spans="1:11">
      <c r="A89" s="147"/>
      <c r="B89" s="147"/>
      <c r="C89" s="149"/>
      <c r="D89" s="147" t="s">
        <v>522</v>
      </c>
      <c r="E89" s="147" t="s">
        <v>538</v>
      </c>
      <c r="F89" s="147" t="s">
        <v>665</v>
      </c>
      <c r="G89" s="147" t="s">
        <v>554</v>
      </c>
      <c r="H89" s="147" t="s">
        <v>535</v>
      </c>
      <c r="I89" s="147" t="s">
        <v>536</v>
      </c>
      <c r="J89" s="147" t="s">
        <v>528</v>
      </c>
      <c r="K89" s="147" t="s">
        <v>665</v>
      </c>
    </row>
    <row r="90" s="1" customFormat="1" customHeight="1" spans="1:11">
      <c r="A90" s="147"/>
      <c r="B90" s="147"/>
      <c r="C90" s="149"/>
      <c r="D90" s="147" t="s">
        <v>541</v>
      </c>
      <c r="E90" s="147" t="s">
        <v>606</v>
      </c>
      <c r="F90" s="147" t="s">
        <v>666</v>
      </c>
      <c r="G90" s="147" t="s">
        <v>554</v>
      </c>
      <c r="H90" s="147" t="s">
        <v>535</v>
      </c>
      <c r="I90" s="147" t="s">
        <v>621</v>
      </c>
      <c r="J90" s="147" t="s">
        <v>528</v>
      </c>
      <c r="K90" s="147" t="s">
        <v>666</v>
      </c>
    </row>
    <row r="91" s="1" customFormat="1" customHeight="1" spans="1:11">
      <c r="A91" s="147"/>
      <c r="B91" s="147"/>
      <c r="C91" s="149"/>
      <c r="D91" s="147" t="s">
        <v>541</v>
      </c>
      <c r="E91" s="147" t="s">
        <v>606</v>
      </c>
      <c r="F91" s="147" t="s">
        <v>667</v>
      </c>
      <c r="G91" s="147" t="s">
        <v>554</v>
      </c>
      <c r="H91" s="147" t="s">
        <v>605</v>
      </c>
      <c r="I91" s="147" t="s">
        <v>560</v>
      </c>
      <c r="J91" s="147" t="s">
        <v>528</v>
      </c>
      <c r="K91" s="147" t="s">
        <v>667</v>
      </c>
    </row>
    <row r="92" s="1" customFormat="1" customHeight="1" spans="1:11">
      <c r="A92" s="147"/>
      <c r="B92" s="147"/>
      <c r="C92" s="149"/>
      <c r="D92" s="147" t="s">
        <v>551</v>
      </c>
      <c r="E92" s="147" t="s">
        <v>609</v>
      </c>
      <c r="F92" s="147" t="s">
        <v>610</v>
      </c>
      <c r="G92" s="147" t="s">
        <v>554</v>
      </c>
      <c r="H92" s="147" t="s">
        <v>668</v>
      </c>
      <c r="I92" s="147" t="s">
        <v>536</v>
      </c>
      <c r="J92" s="147" t="s">
        <v>528</v>
      </c>
      <c r="K92" s="147" t="s">
        <v>610</v>
      </c>
    </row>
    <row r="93" s="1" customFormat="1" customHeight="1" spans="1:11">
      <c r="A93" s="147" t="s">
        <v>499</v>
      </c>
      <c r="B93" s="251" t="s">
        <v>498</v>
      </c>
      <c r="C93" s="147" t="s">
        <v>671</v>
      </c>
      <c r="D93" s="147" t="s">
        <v>522</v>
      </c>
      <c r="E93" s="147" t="s">
        <v>523</v>
      </c>
      <c r="F93" s="147" t="s">
        <v>672</v>
      </c>
      <c r="G93" s="147" t="s">
        <v>554</v>
      </c>
      <c r="H93" s="147">
        <v>3</v>
      </c>
      <c r="I93" s="147" t="s">
        <v>527</v>
      </c>
      <c r="J93" s="147" t="s">
        <v>528</v>
      </c>
      <c r="K93" s="147" t="s">
        <v>673</v>
      </c>
    </row>
    <row r="94" s="1" customFormat="1" customHeight="1" spans="1:11">
      <c r="A94" s="147"/>
      <c r="B94" s="147"/>
      <c r="C94" s="147"/>
      <c r="D94" s="147" t="s">
        <v>522</v>
      </c>
      <c r="E94" s="147" t="s">
        <v>523</v>
      </c>
      <c r="F94" s="147" t="s">
        <v>674</v>
      </c>
      <c r="G94" s="147" t="s">
        <v>554</v>
      </c>
      <c r="H94" s="147">
        <v>3</v>
      </c>
      <c r="I94" s="147" t="s">
        <v>527</v>
      </c>
      <c r="J94" s="147" t="s">
        <v>528</v>
      </c>
      <c r="K94" s="147" t="s">
        <v>675</v>
      </c>
    </row>
    <row r="95" s="1" customFormat="1" customHeight="1" spans="1:11">
      <c r="A95" s="147"/>
      <c r="B95" s="147"/>
      <c r="C95" s="147"/>
      <c r="D95" s="147" t="s">
        <v>522</v>
      </c>
      <c r="E95" s="147" t="s">
        <v>533</v>
      </c>
      <c r="F95" s="147" t="s">
        <v>676</v>
      </c>
      <c r="G95" s="147" t="s">
        <v>525</v>
      </c>
      <c r="H95" s="147" t="s">
        <v>535</v>
      </c>
      <c r="I95" s="147" t="s">
        <v>536</v>
      </c>
      <c r="J95" s="147" t="s">
        <v>528</v>
      </c>
      <c r="K95" s="147" t="s">
        <v>677</v>
      </c>
    </row>
    <row r="96" s="1" customFormat="1" customHeight="1" spans="1:11">
      <c r="A96" s="147"/>
      <c r="B96" s="147"/>
      <c r="C96" s="147"/>
      <c r="D96" s="147" t="s">
        <v>522</v>
      </c>
      <c r="E96" s="147" t="s">
        <v>538</v>
      </c>
      <c r="F96" s="147" t="s">
        <v>678</v>
      </c>
      <c r="G96" s="147" t="s">
        <v>525</v>
      </c>
      <c r="H96" s="147" t="s">
        <v>535</v>
      </c>
      <c r="I96" s="147" t="s">
        <v>536</v>
      </c>
      <c r="J96" s="147" t="s">
        <v>528</v>
      </c>
      <c r="K96" s="147" t="s">
        <v>679</v>
      </c>
    </row>
    <row r="97" s="1" customFormat="1" customHeight="1" spans="1:11">
      <c r="A97" s="147"/>
      <c r="B97" s="147"/>
      <c r="C97" s="147"/>
      <c r="D97" s="147" t="s">
        <v>522</v>
      </c>
      <c r="E97" s="147" t="s">
        <v>523</v>
      </c>
      <c r="F97" s="147" t="s">
        <v>680</v>
      </c>
      <c r="G97" s="147" t="s">
        <v>554</v>
      </c>
      <c r="H97" s="147">
        <v>500</v>
      </c>
      <c r="I97" s="147" t="s">
        <v>527</v>
      </c>
      <c r="J97" s="147" t="s">
        <v>528</v>
      </c>
      <c r="K97" s="147" t="s">
        <v>681</v>
      </c>
    </row>
    <row r="98" s="1" customFormat="1" customHeight="1" spans="1:11">
      <c r="A98" s="147"/>
      <c r="B98" s="147"/>
      <c r="C98" s="147"/>
      <c r="D98" s="147" t="s">
        <v>541</v>
      </c>
      <c r="E98" s="147" t="s">
        <v>542</v>
      </c>
      <c r="F98" s="147" t="s">
        <v>682</v>
      </c>
      <c r="G98" s="147" t="s">
        <v>554</v>
      </c>
      <c r="H98" s="147" t="s">
        <v>664</v>
      </c>
      <c r="I98" s="147" t="s">
        <v>536</v>
      </c>
      <c r="J98" s="147" t="s">
        <v>528</v>
      </c>
      <c r="K98" s="147" t="s">
        <v>683</v>
      </c>
    </row>
    <row r="99" s="1" customFormat="1" customHeight="1" spans="1:11">
      <c r="A99" s="147"/>
      <c r="B99" s="147"/>
      <c r="C99" s="147"/>
      <c r="D99" s="147" t="s">
        <v>541</v>
      </c>
      <c r="E99" s="147" t="s">
        <v>542</v>
      </c>
      <c r="F99" s="147" t="s">
        <v>684</v>
      </c>
      <c r="G99" s="147" t="s">
        <v>554</v>
      </c>
      <c r="H99" s="147" t="s">
        <v>685</v>
      </c>
      <c r="I99" s="147" t="s">
        <v>536</v>
      </c>
      <c r="J99" s="147" t="s">
        <v>528</v>
      </c>
      <c r="K99" s="147" t="s">
        <v>686</v>
      </c>
    </row>
    <row r="100" s="1" customFormat="1" customHeight="1" spans="1:11">
      <c r="A100" s="147"/>
      <c r="B100" s="147"/>
      <c r="C100" s="147"/>
      <c r="D100" s="147" t="s">
        <v>551</v>
      </c>
      <c r="E100" s="147" t="s">
        <v>552</v>
      </c>
      <c r="F100" s="147" t="s">
        <v>687</v>
      </c>
      <c r="G100" s="147" t="s">
        <v>554</v>
      </c>
      <c r="H100" s="147" t="s">
        <v>608</v>
      </c>
      <c r="I100" s="147" t="s">
        <v>536</v>
      </c>
      <c r="J100" s="147" t="s">
        <v>528</v>
      </c>
      <c r="K100" s="147" t="s">
        <v>688</v>
      </c>
    </row>
    <row r="101" s="1" customFormat="1" customHeight="1" spans="1:11">
      <c r="A101" s="147" t="s">
        <v>445</v>
      </c>
      <c r="B101" s="251" t="s">
        <v>444</v>
      </c>
      <c r="C101" s="147" t="s">
        <v>689</v>
      </c>
      <c r="D101" s="147" t="s">
        <v>522</v>
      </c>
      <c r="E101" s="147" t="s">
        <v>533</v>
      </c>
      <c r="F101" s="147" t="s">
        <v>690</v>
      </c>
      <c r="G101" s="147" t="s">
        <v>643</v>
      </c>
      <c r="H101" s="147">
        <v>95</v>
      </c>
      <c r="I101" s="147" t="s">
        <v>536</v>
      </c>
      <c r="J101" s="147" t="s">
        <v>528</v>
      </c>
      <c r="K101" s="147" t="s">
        <v>690</v>
      </c>
    </row>
    <row r="102" s="1" customFormat="1" customHeight="1" spans="1:11">
      <c r="A102" s="147"/>
      <c r="B102" s="147"/>
      <c r="C102" s="147"/>
      <c r="D102" s="147" t="s">
        <v>522</v>
      </c>
      <c r="E102" s="147" t="s">
        <v>538</v>
      </c>
      <c r="F102" s="147" t="s">
        <v>691</v>
      </c>
      <c r="G102" s="147" t="s">
        <v>641</v>
      </c>
      <c r="H102" s="147">
        <v>12</v>
      </c>
      <c r="I102" s="147" t="s">
        <v>692</v>
      </c>
      <c r="J102" s="147" t="s">
        <v>528</v>
      </c>
      <c r="K102" s="147" t="s">
        <v>691</v>
      </c>
    </row>
    <row r="103" s="1" customFormat="1" customHeight="1" spans="1:11">
      <c r="A103" s="147"/>
      <c r="B103" s="147"/>
      <c r="C103" s="147"/>
      <c r="D103" s="147" t="s">
        <v>541</v>
      </c>
      <c r="E103" s="147" t="s">
        <v>606</v>
      </c>
      <c r="F103" s="147" t="s">
        <v>693</v>
      </c>
      <c r="G103" s="147" t="s">
        <v>643</v>
      </c>
      <c r="H103" s="147" t="s">
        <v>694</v>
      </c>
      <c r="I103" s="147" t="s">
        <v>545</v>
      </c>
      <c r="J103" s="147" t="s">
        <v>546</v>
      </c>
      <c r="K103" s="147" t="s">
        <v>693</v>
      </c>
    </row>
    <row r="104" s="1" customFormat="1" customHeight="1" spans="1:11">
      <c r="A104" s="147"/>
      <c r="B104" s="147"/>
      <c r="C104" s="147"/>
      <c r="D104" s="147" t="s">
        <v>541</v>
      </c>
      <c r="E104" s="147" t="s">
        <v>695</v>
      </c>
      <c r="F104" s="147" t="s">
        <v>696</v>
      </c>
      <c r="G104" s="147" t="s">
        <v>641</v>
      </c>
      <c r="H104" s="147" t="s">
        <v>697</v>
      </c>
      <c r="I104" s="147" t="s">
        <v>545</v>
      </c>
      <c r="J104" s="147" t="s">
        <v>546</v>
      </c>
      <c r="K104" s="147" t="s">
        <v>696</v>
      </c>
    </row>
    <row r="105" s="1" customFormat="1" customHeight="1" spans="1:11">
      <c r="A105" s="147"/>
      <c r="B105" s="147"/>
      <c r="C105" s="147"/>
      <c r="D105" s="147" t="s">
        <v>551</v>
      </c>
      <c r="E105" s="147" t="s">
        <v>609</v>
      </c>
      <c r="F105" s="147" t="s">
        <v>698</v>
      </c>
      <c r="G105" s="147" t="s">
        <v>643</v>
      </c>
      <c r="H105" s="147" t="s">
        <v>555</v>
      </c>
      <c r="I105" s="147" t="s">
        <v>536</v>
      </c>
      <c r="J105" s="147" t="s">
        <v>528</v>
      </c>
      <c r="K105" s="147" t="s">
        <v>698</v>
      </c>
    </row>
    <row r="106" s="1" customFormat="1" customHeight="1" spans="1:11">
      <c r="A106" s="147" t="s">
        <v>454</v>
      </c>
      <c r="B106" s="251" t="s">
        <v>453</v>
      </c>
      <c r="C106" s="147" t="s">
        <v>699</v>
      </c>
      <c r="D106" s="147" t="s">
        <v>522</v>
      </c>
      <c r="E106" s="147" t="s">
        <v>523</v>
      </c>
      <c r="F106" s="147" t="s">
        <v>700</v>
      </c>
      <c r="G106" s="147" t="s">
        <v>525</v>
      </c>
      <c r="H106" s="147" t="s">
        <v>701</v>
      </c>
      <c r="I106" s="147" t="s">
        <v>545</v>
      </c>
      <c r="J106" s="147" t="s">
        <v>546</v>
      </c>
      <c r="K106" s="147" t="s">
        <v>701</v>
      </c>
    </row>
    <row r="107" s="1" customFormat="1" customHeight="1" spans="1:12">
      <c r="A107" s="147"/>
      <c r="B107" s="147"/>
      <c r="C107" s="147"/>
      <c r="D107" s="147" t="s">
        <v>522</v>
      </c>
      <c r="E107" s="147" t="s">
        <v>533</v>
      </c>
      <c r="F107" s="147" t="s">
        <v>700</v>
      </c>
      <c r="G107" s="147" t="s">
        <v>525</v>
      </c>
      <c r="H107" s="147" t="s">
        <v>549</v>
      </c>
      <c r="I107" s="147" t="s">
        <v>545</v>
      </c>
      <c r="J107" s="147" t="s">
        <v>546</v>
      </c>
      <c r="K107" s="147" t="s">
        <v>700</v>
      </c>
      <c r="L107" s="150"/>
    </row>
    <row r="108" s="1" customFormat="1" customHeight="1" spans="1:11">
      <c r="A108" s="147"/>
      <c r="B108" s="147"/>
      <c r="C108" s="147"/>
      <c r="D108" s="147" t="s">
        <v>541</v>
      </c>
      <c r="E108" s="147" t="s">
        <v>606</v>
      </c>
      <c r="F108" s="147" t="s">
        <v>702</v>
      </c>
      <c r="G108" s="147" t="s">
        <v>643</v>
      </c>
      <c r="H108" s="147">
        <v>100</v>
      </c>
      <c r="I108" s="147" t="s">
        <v>536</v>
      </c>
      <c r="J108" s="147" t="s">
        <v>528</v>
      </c>
      <c r="K108" s="147" t="s">
        <v>703</v>
      </c>
    </row>
    <row r="109" s="1" customFormat="1" customHeight="1" spans="1:11">
      <c r="A109" s="147"/>
      <c r="B109" s="147"/>
      <c r="C109" s="147"/>
      <c r="D109" s="147" t="s">
        <v>551</v>
      </c>
      <c r="E109" s="147" t="s">
        <v>552</v>
      </c>
      <c r="F109" s="147" t="s">
        <v>704</v>
      </c>
      <c r="G109" s="147" t="s">
        <v>554</v>
      </c>
      <c r="H109" s="147" t="s">
        <v>608</v>
      </c>
      <c r="I109" s="147" t="s">
        <v>536</v>
      </c>
      <c r="J109" s="147" t="s">
        <v>528</v>
      </c>
      <c r="K109" s="147" t="s">
        <v>705</v>
      </c>
    </row>
    <row r="110" s="1" customFormat="1" customHeight="1" spans="1:11">
      <c r="A110" s="147" t="s">
        <v>495</v>
      </c>
      <c r="B110" s="251" t="s">
        <v>494</v>
      </c>
      <c r="C110" s="147" t="s">
        <v>706</v>
      </c>
      <c r="D110" s="147" t="s">
        <v>522</v>
      </c>
      <c r="E110" s="147" t="s">
        <v>523</v>
      </c>
      <c r="F110" s="147" t="s">
        <v>707</v>
      </c>
      <c r="G110" s="147" t="s">
        <v>525</v>
      </c>
      <c r="H110" s="147">
        <v>3</v>
      </c>
      <c r="I110" s="147" t="s">
        <v>634</v>
      </c>
      <c r="J110" s="147" t="s">
        <v>528</v>
      </c>
      <c r="K110" s="147" t="s">
        <v>707</v>
      </c>
    </row>
    <row r="111" s="1" customFormat="1" customHeight="1" spans="1:11">
      <c r="A111" s="147"/>
      <c r="B111" s="147"/>
      <c r="C111" s="147"/>
      <c r="D111" s="147" t="s">
        <v>522</v>
      </c>
      <c r="E111" s="147" t="s">
        <v>577</v>
      </c>
      <c r="F111" s="147" t="s">
        <v>708</v>
      </c>
      <c r="G111" s="147" t="s">
        <v>525</v>
      </c>
      <c r="H111" s="147" t="s">
        <v>709</v>
      </c>
      <c r="I111" s="147" t="s">
        <v>710</v>
      </c>
      <c r="J111" s="147" t="s">
        <v>528</v>
      </c>
      <c r="K111" s="147" t="s">
        <v>708</v>
      </c>
    </row>
    <row r="112" s="1" customFormat="1" customHeight="1" spans="1:11">
      <c r="A112" s="147"/>
      <c r="B112" s="147"/>
      <c r="C112" s="147"/>
      <c r="D112" s="147" t="s">
        <v>541</v>
      </c>
      <c r="E112" s="147" t="s">
        <v>606</v>
      </c>
      <c r="F112" s="147" t="s">
        <v>711</v>
      </c>
      <c r="G112" s="147" t="s">
        <v>525</v>
      </c>
      <c r="H112" s="147" t="s">
        <v>545</v>
      </c>
      <c r="I112" s="147" t="s">
        <v>545</v>
      </c>
      <c r="J112" s="147" t="s">
        <v>546</v>
      </c>
      <c r="K112" s="147" t="s">
        <v>711</v>
      </c>
    </row>
    <row r="113" s="1" customFormat="1" customHeight="1" spans="1:11">
      <c r="A113" s="147"/>
      <c r="B113" s="147"/>
      <c r="C113" s="147"/>
      <c r="D113" s="147" t="s">
        <v>541</v>
      </c>
      <c r="E113" s="147" t="s">
        <v>606</v>
      </c>
      <c r="F113" s="147" t="s">
        <v>712</v>
      </c>
      <c r="G113" s="147" t="s">
        <v>525</v>
      </c>
      <c r="H113" s="147" t="s">
        <v>545</v>
      </c>
      <c r="I113" s="147" t="s">
        <v>545</v>
      </c>
      <c r="J113" s="147" t="s">
        <v>546</v>
      </c>
      <c r="K113" s="147" t="s">
        <v>712</v>
      </c>
    </row>
    <row r="114" s="1" customFormat="1" customHeight="1" spans="1:11">
      <c r="A114" s="147"/>
      <c r="B114" s="147"/>
      <c r="C114" s="147"/>
      <c r="D114" s="147" t="s">
        <v>551</v>
      </c>
      <c r="E114" s="147" t="s">
        <v>609</v>
      </c>
      <c r="F114" s="147" t="s">
        <v>617</v>
      </c>
      <c r="G114" s="147" t="s">
        <v>554</v>
      </c>
      <c r="H114" s="147" t="s">
        <v>608</v>
      </c>
      <c r="I114" s="147" t="s">
        <v>536</v>
      </c>
      <c r="J114" s="147" t="s">
        <v>528</v>
      </c>
      <c r="K114" s="147" t="s">
        <v>617</v>
      </c>
    </row>
    <row r="115" s="1" customFormat="1" customHeight="1" spans="1:12">
      <c r="A115" s="148" t="s">
        <v>460</v>
      </c>
      <c r="B115" s="252" t="s">
        <v>459</v>
      </c>
      <c r="C115" s="147" t="s">
        <v>713</v>
      </c>
      <c r="D115" s="147" t="s">
        <v>522</v>
      </c>
      <c r="E115" s="147" t="s">
        <v>523</v>
      </c>
      <c r="F115" s="147" t="s">
        <v>714</v>
      </c>
      <c r="G115" s="147" t="s">
        <v>525</v>
      </c>
      <c r="H115" s="147" t="s">
        <v>715</v>
      </c>
      <c r="I115" s="147" t="s">
        <v>716</v>
      </c>
      <c r="J115" s="147" t="s">
        <v>528</v>
      </c>
      <c r="K115" s="147" t="s">
        <v>714</v>
      </c>
      <c r="L115" s="90"/>
    </row>
    <row r="116" s="1" customFormat="1" customHeight="1" spans="1:11">
      <c r="A116" s="148"/>
      <c r="B116" s="148"/>
      <c r="C116" s="147"/>
      <c r="D116" s="147" t="s">
        <v>522</v>
      </c>
      <c r="E116" s="147" t="s">
        <v>533</v>
      </c>
      <c r="F116" s="147" t="s">
        <v>717</v>
      </c>
      <c r="G116" s="147" t="s">
        <v>554</v>
      </c>
      <c r="H116" s="251" t="s">
        <v>555</v>
      </c>
      <c r="I116" s="147" t="s">
        <v>536</v>
      </c>
      <c r="J116" s="147" t="s">
        <v>528</v>
      </c>
      <c r="K116" s="147" t="s">
        <v>717</v>
      </c>
    </row>
    <row r="117" s="1" customFormat="1" customHeight="1" spans="1:11">
      <c r="A117" s="148"/>
      <c r="B117" s="148"/>
      <c r="C117" s="147"/>
      <c r="D117" s="147" t="s">
        <v>522</v>
      </c>
      <c r="E117" s="147" t="s">
        <v>538</v>
      </c>
      <c r="F117" s="147" t="s">
        <v>718</v>
      </c>
      <c r="G117" s="147" t="s">
        <v>525</v>
      </c>
      <c r="H117" s="251" t="s">
        <v>535</v>
      </c>
      <c r="I117" s="147" t="s">
        <v>536</v>
      </c>
      <c r="J117" s="147" t="s">
        <v>528</v>
      </c>
      <c r="K117" s="147" t="s">
        <v>718</v>
      </c>
    </row>
    <row r="118" s="1" customFormat="1" customHeight="1" spans="1:11">
      <c r="A118" s="148"/>
      <c r="B118" s="148"/>
      <c r="C118" s="147"/>
      <c r="D118" s="147" t="s">
        <v>541</v>
      </c>
      <c r="E118" s="147" t="s">
        <v>606</v>
      </c>
      <c r="F118" s="147" t="s">
        <v>719</v>
      </c>
      <c r="G118" s="147" t="s">
        <v>525</v>
      </c>
      <c r="H118" s="251" t="s">
        <v>627</v>
      </c>
      <c r="I118" s="147" t="s">
        <v>536</v>
      </c>
      <c r="J118" s="147" t="s">
        <v>528</v>
      </c>
      <c r="K118" s="147" t="s">
        <v>719</v>
      </c>
    </row>
    <row r="119" s="1" customFormat="1" customHeight="1" spans="1:11">
      <c r="A119" s="148"/>
      <c r="B119" s="148"/>
      <c r="C119" s="147"/>
      <c r="D119" s="147" t="s">
        <v>541</v>
      </c>
      <c r="E119" s="147" t="s">
        <v>720</v>
      </c>
      <c r="F119" s="147" t="s">
        <v>721</v>
      </c>
      <c r="G119" s="147" t="s">
        <v>525</v>
      </c>
      <c r="H119" s="251" t="s">
        <v>624</v>
      </c>
      <c r="I119" s="147" t="s">
        <v>536</v>
      </c>
      <c r="J119" s="147" t="s">
        <v>528</v>
      </c>
      <c r="K119" s="147" t="s">
        <v>721</v>
      </c>
    </row>
    <row r="120" s="1" customFormat="1" customHeight="1" spans="1:11">
      <c r="A120" s="148"/>
      <c r="B120" s="148"/>
      <c r="C120" s="147"/>
      <c r="D120" s="147" t="s">
        <v>541</v>
      </c>
      <c r="E120" s="147" t="s">
        <v>722</v>
      </c>
      <c r="F120" s="147" t="s">
        <v>723</v>
      </c>
      <c r="G120" s="147" t="s">
        <v>525</v>
      </c>
      <c r="H120" s="251" t="s">
        <v>724</v>
      </c>
      <c r="I120" s="147" t="s">
        <v>545</v>
      </c>
      <c r="J120" s="147" t="s">
        <v>546</v>
      </c>
      <c r="K120" s="147" t="s">
        <v>723</v>
      </c>
    </row>
    <row r="121" s="1" customFormat="1" customHeight="1" spans="1:11">
      <c r="A121" s="148"/>
      <c r="B121" s="148"/>
      <c r="C121" s="147"/>
      <c r="D121" s="147" t="s">
        <v>551</v>
      </c>
      <c r="E121" s="147" t="s">
        <v>609</v>
      </c>
      <c r="F121" s="147" t="s">
        <v>725</v>
      </c>
      <c r="G121" s="147" t="s">
        <v>525</v>
      </c>
      <c r="H121" s="251" t="s">
        <v>608</v>
      </c>
      <c r="I121" s="147" t="s">
        <v>536</v>
      </c>
      <c r="J121" s="147" t="s">
        <v>528</v>
      </c>
      <c r="K121" s="147" t="s">
        <v>726</v>
      </c>
    </row>
    <row r="122" s="1" customFormat="1" customHeight="1" spans="1:12">
      <c r="A122" s="147" t="s">
        <v>509</v>
      </c>
      <c r="B122" s="251" t="s">
        <v>508</v>
      </c>
      <c r="C122" s="147" t="s">
        <v>727</v>
      </c>
      <c r="D122" s="147" t="s">
        <v>522</v>
      </c>
      <c r="E122" s="147" t="s">
        <v>538</v>
      </c>
      <c r="F122" s="147" t="s">
        <v>728</v>
      </c>
      <c r="G122" s="147" t="s">
        <v>554</v>
      </c>
      <c r="H122" s="251" t="s">
        <v>555</v>
      </c>
      <c r="I122" s="147" t="s">
        <v>536</v>
      </c>
      <c r="J122" s="147" t="s">
        <v>528</v>
      </c>
      <c r="K122" s="147" t="s">
        <v>729</v>
      </c>
      <c r="L122" s="90"/>
    </row>
    <row r="123" s="1" customFormat="1" customHeight="1" spans="1:11">
      <c r="A123" s="147"/>
      <c r="B123" s="147"/>
      <c r="C123" s="147"/>
      <c r="D123" s="147" t="s">
        <v>541</v>
      </c>
      <c r="E123" s="147" t="s">
        <v>720</v>
      </c>
      <c r="F123" s="147" t="s">
        <v>730</v>
      </c>
      <c r="G123" s="147" t="s">
        <v>525</v>
      </c>
      <c r="H123" s="147" t="s">
        <v>630</v>
      </c>
      <c r="I123" s="147" t="s">
        <v>545</v>
      </c>
      <c r="J123" s="147" t="s">
        <v>546</v>
      </c>
      <c r="K123" s="147" t="s">
        <v>730</v>
      </c>
    </row>
    <row r="124" s="1" customFormat="1" customHeight="1" spans="1:11">
      <c r="A124" s="147"/>
      <c r="B124" s="147"/>
      <c r="C124" s="147"/>
      <c r="D124" s="147" t="s">
        <v>541</v>
      </c>
      <c r="E124" s="147" t="s">
        <v>731</v>
      </c>
      <c r="F124" s="147" t="s">
        <v>732</v>
      </c>
      <c r="G124" s="147" t="s">
        <v>554</v>
      </c>
      <c r="H124" s="147" t="s">
        <v>608</v>
      </c>
      <c r="I124" s="147" t="s">
        <v>536</v>
      </c>
      <c r="J124" s="147" t="s">
        <v>528</v>
      </c>
      <c r="K124" s="147" t="s">
        <v>733</v>
      </c>
    </row>
    <row r="125" s="1" customFormat="1" customHeight="1" spans="1:11">
      <c r="A125" s="147"/>
      <c r="B125" s="147"/>
      <c r="C125" s="147"/>
      <c r="D125" s="147" t="s">
        <v>551</v>
      </c>
      <c r="E125" s="147" t="s">
        <v>552</v>
      </c>
      <c r="F125" s="147" t="s">
        <v>734</v>
      </c>
      <c r="G125" s="147" t="s">
        <v>554</v>
      </c>
      <c r="H125" s="147" t="s">
        <v>608</v>
      </c>
      <c r="I125" s="147" t="s">
        <v>536</v>
      </c>
      <c r="J125" s="147" t="s">
        <v>528</v>
      </c>
      <c r="K125" s="147" t="s">
        <v>735</v>
      </c>
    </row>
    <row r="126" s="1" customFormat="1" customHeight="1" spans="1:11">
      <c r="A126" s="147" t="s">
        <v>458</v>
      </c>
      <c r="B126" s="251" t="s">
        <v>457</v>
      </c>
      <c r="C126" s="147" t="s">
        <v>736</v>
      </c>
      <c r="D126" s="147" t="s">
        <v>522</v>
      </c>
      <c r="E126" s="147" t="s">
        <v>523</v>
      </c>
      <c r="F126" s="147" t="s">
        <v>737</v>
      </c>
      <c r="G126" s="147" t="s">
        <v>525</v>
      </c>
      <c r="H126" s="251" t="s">
        <v>738</v>
      </c>
      <c r="I126" s="147" t="s">
        <v>739</v>
      </c>
      <c r="J126" s="147" t="s">
        <v>528</v>
      </c>
      <c r="K126" s="147" t="s">
        <v>737</v>
      </c>
    </row>
    <row r="127" s="1" customFormat="1" customHeight="1" spans="1:11">
      <c r="A127" s="147"/>
      <c r="B127" s="147"/>
      <c r="C127" s="147"/>
      <c r="D127" s="147" t="s">
        <v>522</v>
      </c>
      <c r="E127" s="147" t="s">
        <v>523</v>
      </c>
      <c r="F127" s="147" t="s">
        <v>740</v>
      </c>
      <c r="G127" s="147" t="s">
        <v>554</v>
      </c>
      <c r="H127" s="251" t="s">
        <v>605</v>
      </c>
      <c r="I127" s="147" t="s">
        <v>741</v>
      </c>
      <c r="J127" s="147" t="s">
        <v>528</v>
      </c>
      <c r="K127" s="147" t="s">
        <v>740</v>
      </c>
    </row>
    <row r="128" s="1" customFormat="1" customHeight="1" spans="1:11">
      <c r="A128" s="147"/>
      <c r="B128" s="147"/>
      <c r="C128" s="147"/>
      <c r="D128" s="147" t="s">
        <v>522</v>
      </c>
      <c r="E128" s="147" t="s">
        <v>523</v>
      </c>
      <c r="F128" s="147" t="s">
        <v>742</v>
      </c>
      <c r="G128" s="147" t="s">
        <v>554</v>
      </c>
      <c r="H128" s="251" t="s">
        <v>605</v>
      </c>
      <c r="I128" s="147" t="s">
        <v>560</v>
      </c>
      <c r="J128" s="147" t="s">
        <v>528</v>
      </c>
      <c r="K128" s="147" t="s">
        <v>742</v>
      </c>
    </row>
    <row r="129" s="1" customFormat="1" customHeight="1" spans="1:11">
      <c r="A129" s="147"/>
      <c r="B129" s="147"/>
      <c r="C129" s="147"/>
      <c r="D129" s="147" t="s">
        <v>522</v>
      </c>
      <c r="E129" s="147" t="s">
        <v>538</v>
      </c>
      <c r="F129" s="147" t="s">
        <v>743</v>
      </c>
      <c r="G129" s="147" t="s">
        <v>554</v>
      </c>
      <c r="H129" s="251" t="s">
        <v>608</v>
      </c>
      <c r="I129" s="147" t="s">
        <v>536</v>
      </c>
      <c r="J129" s="147" t="s">
        <v>528</v>
      </c>
      <c r="K129" s="147" t="s">
        <v>743</v>
      </c>
    </row>
    <row r="130" s="1" customFormat="1" customHeight="1" spans="1:11">
      <c r="A130" s="147"/>
      <c r="B130" s="147"/>
      <c r="C130" s="147"/>
      <c r="D130" s="147" t="s">
        <v>541</v>
      </c>
      <c r="E130" s="147" t="s">
        <v>606</v>
      </c>
      <c r="F130" s="147" t="s">
        <v>744</v>
      </c>
      <c r="G130" s="147" t="s">
        <v>554</v>
      </c>
      <c r="H130" s="251" t="s">
        <v>627</v>
      </c>
      <c r="I130" s="147" t="s">
        <v>536</v>
      </c>
      <c r="J130" s="147" t="s">
        <v>528</v>
      </c>
      <c r="K130" s="147" t="s">
        <v>744</v>
      </c>
    </row>
    <row r="131" s="1" customFormat="1" customHeight="1" spans="1:11">
      <c r="A131" s="147"/>
      <c r="B131" s="147"/>
      <c r="C131" s="147"/>
      <c r="D131" s="147" t="s">
        <v>541</v>
      </c>
      <c r="E131" s="147" t="s">
        <v>720</v>
      </c>
      <c r="F131" s="147" t="s">
        <v>745</v>
      </c>
      <c r="G131" s="147" t="s">
        <v>579</v>
      </c>
      <c r="H131" s="251" t="s">
        <v>746</v>
      </c>
      <c r="I131" s="147" t="s">
        <v>536</v>
      </c>
      <c r="J131" s="147" t="s">
        <v>528</v>
      </c>
      <c r="K131" s="147" t="s">
        <v>745</v>
      </c>
    </row>
    <row r="132" s="1" customFormat="1" customHeight="1" spans="1:11">
      <c r="A132" s="147"/>
      <c r="B132" s="147"/>
      <c r="C132" s="147"/>
      <c r="D132" s="147" t="s">
        <v>541</v>
      </c>
      <c r="E132" s="147" t="s">
        <v>722</v>
      </c>
      <c r="F132" s="147" t="s">
        <v>747</v>
      </c>
      <c r="G132" s="147" t="s">
        <v>554</v>
      </c>
      <c r="H132" s="251" t="s">
        <v>624</v>
      </c>
      <c r="I132" s="147" t="s">
        <v>536</v>
      </c>
      <c r="J132" s="147" t="s">
        <v>528</v>
      </c>
      <c r="K132" s="147" t="s">
        <v>747</v>
      </c>
    </row>
    <row r="133" s="1" customFormat="1" customHeight="1" spans="1:11">
      <c r="A133" s="147"/>
      <c r="B133" s="147"/>
      <c r="C133" s="147"/>
      <c r="D133" s="147" t="s">
        <v>551</v>
      </c>
      <c r="E133" s="147" t="s">
        <v>609</v>
      </c>
      <c r="F133" s="147" t="s">
        <v>748</v>
      </c>
      <c r="G133" s="147" t="s">
        <v>554</v>
      </c>
      <c r="H133" s="251" t="s">
        <v>627</v>
      </c>
      <c r="I133" s="147" t="s">
        <v>536</v>
      </c>
      <c r="J133" s="147" t="s">
        <v>528</v>
      </c>
      <c r="K133" s="147" t="s">
        <v>748</v>
      </c>
    </row>
    <row r="134" s="1" customFormat="1" customHeight="1" spans="1:11">
      <c r="A134" s="147" t="s">
        <v>483</v>
      </c>
      <c r="B134" s="251" t="s">
        <v>482</v>
      </c>
      <c r="C134" s="147" t="s">
        <v>749</v>
      </c>
      <c r="D134" s="147" t="s">
        <v>522</v>
      </c>
      <c r="E134" s="147" t="s">
        <v>533</v>
      </c>
      <c r="F134" s="147" t="s">
        <v>750</v>
      </c>
      <c r="G134" s="147" t="s">
        <v>643</v>
      </c>
      <c r="H134" s="147">
        <v>85</v>
      </c>
      <c r="I134" s="147" t="s">
        <v>536</v>
      </c>
      <c r="J134" s="147" t="s">
        <v>528</v>
      </c>
      <c r="K134" s="147" t="s">
        <v>750</v>
      </c>
    </row>
    <row r="135" s="1" customFormat="1" customHeight="1" spans="1:11">
      <c r="A135" s="147"/>
      <c r="B135" s="147"/>
      <c r="C135" s="147"/>
      <c r="D135" s="147" t="s">
        <v>522</v>
      </c>
      <c r="E135" s="147" t="s">
        <v>538</v>
      </c>
      <c r="F135" s="147" t="s">
        <v>751</v>
      </c>
      <c r="G135" s="147" t="s">
        <v>643</v>
      </c>
      <c r="H135" s="147">
        <v>100</v>
      </c>
      <c r="I135" s="147" t="s">
        <v>536</v>
      </c>
      <c r="J135" s="147" t="s">
        <v>528</v>
      </c>
      <c r="K135" s="147" t="s">
        <v>751</v>
      </c>
    </row>
    <row r="136" s="1" customFormat="1" customHeight="1" spans="1:11">
      <c r="A136" s="147"/>
      <c r="B136" s="147"/>
      <c r="C136" s="147"/>
      <c r="D136" s="147" t="s">
        <v>522</v>
      </c>
      <c r="E136" s="147" t="s">
        <v>538</v>
      </c>
      <c r="F136" s="147" t="s">
        <v>752</v>
      </c>
      <c r="G136" s="147" t="s">
        <v>643</v>
      </c>
      <c r="H136" s="147">
        <v>85</v>
      </c>
      <c r="I136" s="147" t="s">
        <v>536</v>
      </c>
      <c r="J136" s="147" t="s">
        <v>528</v>
      </c>
      <c r="K136" s="147" t="s">
        <v>752</v>
      </c>
    </row>
    <row r="137" s="1" customFormat="1" customHeight="1" spans="1:11">
      <c r="A137" s="147"/>
      <c r="B137" s="147"/>
      <c r="C137" s="147"/>
      <c r="D137" s="147" t="s">
        <v>522</v>
      </c>
      <c r="E137" s="147" t="s">
        <v>577</v>
      </c>
      <c r="F137" s="147" t="s">
        <v>753</v>
      </c>
      <c r="G137" s="147" t="s">
        <v>641</v>
      </c>
      <c r="H137" s="147">
        <v>100</v>
      </c>
      <c r="I137" s="147" t="s">
        <v>739</v>
      </c>
      <c r="J137" s="147" t="s">
        <v>528</v>
      </c>
      <c r="K137" s="147" t="s">
        <v>753</v>
      </c>
    </row>
    <row r="138" s="1" customFormat="1" customHeight="1" spans="1:11">
      <c r="A138" s="147"/>
      <c r="B138" s="147"/>
      <c r="C138" s="147"/>
      <c r="D138" s="147" t="s">
        <v>522</v>
      </c>
      <c r="E138" s="147" t="s">
        <v>577</v>
      </c>
      <c r="F138" s="147" t="s">
        <v>754</v>
      </c>
      <c r="G138" s="147" t="s">
        <v>641</v>
      </c>
      <c r="H138" s="147">
        <v>16</v>
      </c>
      <c r="I138" s="147" t="s">
        <v>739</v>
      </c>
      <c r="J138" s="147" t="s">
        <v>528</v>
      </c>
      <c r="K138" s="147" t="s">
        <v>754</v>
      </c>
    </row>
    <row r="139" s="1" customFormat="1" customHeight="1" spans="1:11">
      <c r="A139" s="147"/>
      <c r="B139" s="147"/>
      <c r="C139" s="147"/>
      <c r="D139" s="147" t="s">
        <v>541</v>
      </c>
      <c r="E139" s="147" t="s">
        <v>606</v>
      </c>
      <c r="F139" s="147" t="s">
        <v>755</v>
      </c>
      <c r="G139" s="147" t="s">
        <v>641</v>
      </c>
      <c r="H139" s="147" t="s">
        <v>756</v>
      </c>
      <c r="I139" s="147" t="s">
        <v>545</v>
      </c>
      <c r="J139" s="147" t="s">
        <v>546</v>
      </c>
      <c r="K139" s="147" t="s">
        <v>755</v>
      </c>
    </row>
    <row r="140" s="1" customFormat="1" customHeight="1" spans="1:11">
      <c r="A140" s="147"/>
      <c r="B140" s="147"/>
      <c r="C140" s="147"/>
      <c r="D140" s="147" t="s">
        <v>541</v>
      </c>
      <c r="E140" s="147" t="s">
        <v>606</v>
      </c>
      <c r="F140" s="147" t="s">
        <v>757</v>
      </c>
      <c r="G140" s="147" t="s">
        <v>641</v>
      </c>
      <c r="H140" s="147" t="s">
        <v>758</v>
      </c>
      <c r="I140" s="147" t="s">
        <v>545</v>
      </c>
      <c r="J140" s="147" t="s">
        <v>546</v>
      </c>
      <c r="K140" s="147" t="s">
        <v>757</v>
      </c>
    </row>
    <row r="141" s="1" customFormat="1" customHeight="1" spans="1:11">
      <c r="A141" s="147"/>
      <c r="B141" s="147"/>
      <c r="C141" s="147"/>
      <c r="D141" s="147" t="s">
        <v>541</v>
      </c>
      <c r="E141" s="147" t="s">
        <v>759</v>
      </c>
      <c r="F141" s="147" t="s">
        <v>760</v>
      </c>
      <c r="G141" s="147" t="s">
        <v>641</v>
      </c>
      <c r="H141" s="147" t="s">
        <v>761</v>
      </c>
      <c r="I141" s="147" t="s">
        <v>545</v>
      </c>
      <c r="J141" s="147" t="s">
        <v>546</v>
      </c>
      <c r="K141" s="147" t="s">
        <v>760</v>
      </c>
    </row>
    <row r="142" s="1" customFormat="1" customHeight="1" spans="1:11">
      <c r="A142" s="147"/>
      <c r="B142" s="147"/>
      <c r="C142" s="147"/>
      <c r="D142" s="147" t="s">
        <v>551</v>
      </c>
      <c r="E142" s="147" t="s">
        <v>695</v>
      </c>
      <c r="F142" s="147" t="s">
        <v>762</v>
      </c>
      <c r="G142" s="147" t="s">
        <v>641</v>
      </c>
      <c r="H142" s="147" t="s">
        <v>763</v>
      </c>
      <c r="I142" s="147" t="s">
        <v>545</v>
      </c>
      <c r="J142" s="147" t="s">
        <v>546</v>
      </c>
      <c r="K142" s="147" t="s">
        <v>762</v>
      </c>
    </row>
    <row r="143" s="1" customFormat="1" customHeight="1" spans="1:11">
      <c r="A143" s="147"/>
      <c r="B143" s="147"/>
      <c r="C143" s="147"/>
      <c r="D143" s="147" t="s">
        <v>551</v>
      </c>
      <c r="E143" s="147" t="s">
        <v>695</v>
      </c>
      <c r="F143" s="147" t="s">
        <v>764</v>
      </c>
      <c r="G143" s="147" t="s">
        <v>641</v>
      </c>
      <c r="H143" s="147" t="s">
        <v>758</v>
      </c>
      <c r="I143" s="147" t="s">
        <v>545</v>
      </c>
      <c r="J143" s="147" t="s">
        <v>546</v>
      </c>
      <c r="K143" s="147" t="s">
        <v>764</v>
      </c>
    </row>
    <row r="144" s="1" customFormat="1" customHeight="1" spans="1:11">
      <c r="A144" s="147"/>
      <c r="B144" s="147"/>
      <c r="C144" s="147"/>
      <c r="D144" s="147" t="s">
        <v>551</v>
      </c>
      <c r="E144" s="147" t="s">
        <v>609</v>
      </c>
      <c r="F144" s="147" t="s">
        <v>765</v>
      </c>
      <c r="G144" s="147" t="s">
        <v>643</v>
      </c>
      <c r="H144" s="147">
        <v>90</v>
      </c>
      <c r="I144" s="147" t="s">
        <v>536</v>
      </c>
      <c r="J144" s="147" t="s">
        <v>528</v>
      </c>
      <c r="K144" s="147" t="s">
        <v>765</v>
      </c>
    </row>
    <row r="145" s="1" customFormat="1" customHeight="1" spans="1:11">
      <c r="A145" s="147"/>
      <c r="B145" s="147"/>
      <c r="C145" s="147"/>
      <c r="D145" s="147" t="s">
        <v>551</v>
      </c>
      <c r="E145" s="147" t="s">
        <v>609</v>
      </c>
      <c r="F145" s="147" t="s">
        <v>766</v>
      </c>
      <c r="G145" s="147" t="s">
        <v>643</v>
      </c>
      <c r="H145" s="147" t="s">
        <v>624</v>
      </c>
      <c r="I145" s="147" t="s">
        <v>536</v>
      </c>
      <c r="J145" s="147" t="s">
        <v>528</v>
      </c>
      <c r="K145" s="147" t="s">
        <v>766</v>
      </c>
    </row>
    <row r="146" s="1" customFormat="1" customHeight="1" spans="1:11">
      <c r="A146" s="148" t="s">
        <v>471</v>
      </c>
      <c r="B146" s="252" t="s">
        <v>470</v>
      </c>
      <c r="C146" s="147" t="s">
        <v>767</v>
      </c>
      <c r="D146" s="147" t="s">
        <v>522</v>
      </c>
      <c r="E146" s="149" t="s">
        <v>523</v>
      </c>
      <c r="F146" s="151" t="s">
        <v>768</v>
      </c>
      <c r="G146" s="151" t="s">
        <v>554</v>
      </c>
      <c r="H146" s="254" t="s">
        <v>605</v>
      </c>
      <c r="I146" s="151" t="s">
        <v>769</v>
      </c>
      <c r="J146" s="147" t="s">
        <v>528</v>
      </c>
      <c r="K146" s="151" t="s">
        <v>768</v>
      </c>
    </row>
    <row r="147" s="1" customFormat="1" customHeight="1" spans="1:11">
      <c r="A147" s="148"/>
      <c r="B147" s="148"/>
      <c r="C147" s="147"/>
      <c r="D147" s="147" t="s">
        <v>522</v>
      </c>
      <c r="E147" s="149" t="s">
        <v>533</v>
      </c>
      <c r="F147" s="151" t="s">
        <v>770</v>
      </c>
      <c r="G147" s="151" t="s">
        <v>525</v>
      </c>
      <c r="H147" s="254" t="s">
        <v>771</v>
      </c>
      <c r="I147" s="151" t="s">
        <v>769</v>
      </c>
      <c r="J147" s="147" t="s">
        <v>528</v>
      </c>
      <c r="K147" s="151" t="s">
        <v>770</v>
      </c>
    </row>
    <row r="148" s="1" customFormat="1" customHeight="1" spans="1:11">
      <c r="A148" s="148"/>
      <c r="B148" s="148"/>
      <c r="C148" s="147"/>
      <c r="D148" s="147" t="s">
        <v>522</v>
      </c>
      <c r="E148" s="149" t="s">
        <v>533</v>
      </c>
      <c r="F148" s="151" t="s">
        <v>772</v>
      </c>
      <c r="G148" s="151" t="s">
        <v>525</v>
      </c>
      <c r="H148" s="254" t="s">
        <v>771</v>
      </c>
      <c r="I148" s="151" t="s">
        <v>769</v>
      </c>
      <c r="J148" s="147" t="s">
        <v>528</v>
      </c>
      <c r="K148" s="151" t="s">
        <v>772</v>
      </c>
    </row>
    <row r="149" s="1" customFormat="1" customHeight="1" spans="1:11">
      <c r="A149" s="148"/>
      <c r="B149" s="148"/>
      <c r="C149" s="147"/>
      <c r="D149" s="147" t="s">
        <v>522</v>
      </c>
      <c r="E149" s="149" t="s">
        <v>538</v>
      </c>
      <c r="F149" s="151" t="s">
        <v>773</v>
      </c>
      <c r="G149" s="151" t="s">
        <v>554</v>
      </c>
      <c r="H149" s="254" t="s">
        <v>535</v>
      </c>
      <c r="I149" s="151" t="s">
        <v>536</v>
      </c>
      <c r="J149" s="147" t="s">
        <v>528</v>
      </c>
      <c r="K149" s="151" t="s">
        <v>773</v>
      </c>
    </row>
    <row r="150" s="1" customFormat="1" customHeight="1" spans="1:11">
      <c r="A150" s="148"/>
      <c r="B150" s="148"/>
      <c r="C150" s="147"/>
      <c r="D150" s="147" t="s">
        <v>541</v>
      </c>
      <c r="E150" s="149" t="s">
        <v>774</v>
      </c>
      <c r="F150" s="151" t="s">
        <v>775</v>
      </c>
      <c r="G150" s="151" t="s">
        <v>525</v>
      </c>
      <c r="H150" s="254" t="s">
        <v>776</v>
      </c>
      <c r="I150" s="151" t="s">
        <v>769</v>
      </c>
      <c r="J150" s="147" t="s">
        <v>528</v>
      </c>
      <c r="K150" s="151" t="s">
        <v>775</v>
      </c>
    </row>
    <row r="151" s="1" customFormat="1" customHeight="1" spans="1:11">
      <c r="A151" s="148"/>
      <c r="B151" s="148"/>
      <c r="C151" s="147"/>
      <c r="D151" s="147" t="s">
        <v>541</v>
      </c>
      <c r="E151" s="149" t="s">
        <v>606</v>
      </c>
      <c r="F151" s="151" t="s">
        <v>777</v>
      </c>
      <c r="G151" s="151" t="s">
        <v>525</v>
      </c>
      <c r="H151" s="254" t="s">
        <v>776</v>
      </c>
      <c r="I151" s="151" t="s">
        <v>769</v>
      </c>
      <c r="J151" s="147" t="s">
        <v>528</v>
      </c>
      <c r="K151" s="151" t="s">
        <v>777</v>
      </c>
    </row>
    <row r="152" s="1" customFormat="1" customHeight="1" spans="1:11">
      <c r="A152" s="148"/>
      <c r="B152" s="148"/>
      <c r="C152" s="147"/>
      <c r="D152" s="147" t="s">
        <v>541</v>
      </c>
      <c r="E152" s="149" t="s">
        <v>720</v>
      </c>
      <c r="F152" s="151" t="s">
        <v>778</v>
      </c>
      <c r="G152" s="151" t="s">
        <v>525</v>
      </c>
      <c r="H152" s="254" t="s">
        <v>776</v>
      </c>
      <c r="I152" s="151" t="s">
        <v>769</v>
      </c>
      <c r="J152" s="147" t="s">
        <v>528</v>
      </c>
      <c r="K152" s="151" t="s">
        <v>778</v>
      </c>
    </row>
    <row r="153" s="1" customFormat="1" customHeight="1" spans="1:11">
      <c r="A153" s="148"/>
      <c r="B153" s="148"/>
      <c r="C153" s="147"/>
      <c r="D153" s="147" t="s">
        <v>541</v>
      </c>
      <c r="E153" s="149" t="s">
        <v>722</v>
      </c>
      <c r="F153" s="151" t="s">
        <v>779</v>
      </c>
      <c r="G153" s="151" t="s">
        <v>525</v>
      </c>
      <c r="H153" s="254" t="s">
        <v>776</v>
      </c>
      <c r="I153" s="151" t="s">
        <v>769</v>
      </c>
      <c r="J153" s="147" t="s">
        <v>528</v>
      </c>
      <c r="K153" s="151" t="s">
        <v>779</v>
      </c>
    </row>
    <row r="154" s="1" customFormat="1" customHeight="1" spans="1:11">
      <c r="A154" s="148"/>
      <c r="B154" s="148"/>
      <c r="C154" s="147"/>
      <c r="D154" s="147" t="s">
        <v>551</v>
      </c>
      <c r="E154" s="152" t="s">
        <v>609</v>
      </c>
      <c r="F154" s="151" t="s">
        <v>780</v>
      </c>
      <c r="G154" s="151" t="s">
        <v>554</v>
      </c>
      <c r="H154" s="254" t="s">
        <v>624</v>
      </c>
      <c r="I154" s="151" t="s">
        <v>536</v>
      </c>
      <c r="J154" s="147" t="s">
        <v>528</v>
      </c>
      <c r="K154" s="151" t="s">
        <v>780</v>
      </c>
    </row>
    <row r="155" s="1" customFormat="1" customHeight="1" spans="1:11">
      <c r="A155" s="147" t="s">
        <v>781</v>
      </c>
      <c r="B155" s="251" t="s">
        <v>451</v>
      </c>
      <c r="C155" s="147" t="s">
        <v>782</v>
      </c>
      <c r="D155" s="147" t="s">
        <v>522</v>
      </c>
      <c r="E155" s="149" t="s">
        <v>523</v>
      </c>
      <c r="F155" s="151" t="s">
        <v>783</v>
      </c>
      <c r="G155" s="149" t="s">
        <v>525</v>
      </c>
      <c r="H155" s="253" t="s">
        <v>784</v>
      </c>
      <c r="I155" s="149" t="s">
        <v>545</v>
      </c>
      <c r="J155" s="147" t="s">
        <v>546</v>
      </c>
      <c r="K155" s="149" t="s">
        <v>783</v>
      </c>
    </row>
    <row r="156" s="1" customFormat="1" customHeight="1" spans="1:11">
      <c r="A156" s="147"/>
      <c r="B156" s="147"/>
      <c r="C156" s="147"/>
      <c r="D156" s="147" t="s">
        <v>522</v>
      </c>
      <c r="E156" s="149" t="s">
        <v>538</v>
      </c>
      <c r="F156" s="151" t="s">
        <v>785</v>
      </c>
      <c r="G156" s="149" t="s">
        <v>525</v>
      </c>
      <c r="H156" s="253" t="s">
        <v>784</v>
      </c>
      <c r="I156" s="149" t="s">
        <v>545</v>
      </c>
      <c r="J156" s="147" t="s">
        <v>546</v>
      </c>
      <c r="K156" s="149" t="s">
        <v>785</v>
      </c>
    </row>
    <row r="157" s="1" customFormat="1" customHeight="1" spans="1:11">
      <c r="A157" s="147"/>
      <c r="B157" s="147"/>
      <c r="C157" s="147"/>
      <c r="D157" s="147" t="s">
        <v>541</v>
      </c>
      <c r="E157" s="149" t="s">
        <v>606</v>
      </c>
      <c r="F157" s="151" t="s">
        <v>786</v>
      </c>
      <c r="G157" s="149" t="s">
        <v>525</v>
      </c>
      <c r="H157" s="253" t="s">
        <v>787</v>
      </c>
      <c r="I157" s="149" t="s">
        <v>545</v>
      </c>
      <c r="J157" s="147" t="s">
        <v>546</v>
      </c>
      <c r="K157" s="149" t="s">
        <v>786</v>
      </c>
    </row>
    <row r="158" s="1" customFormat="1" customHeight="1" spans="1:11">
      <c r="A158" s="147"/>
      <c r="B158" s="147"/>
      <c r="C158" s="147"/>
      <c r="D158" s="147" t="s">
        <v>541</v>
      </c>
      <c r="E158" s="149" t="s">
        <v>788</v>
      </c>
      <c r="F158" s="151" t="s">
        <v>789</v>
      </c>
      <c r="G158" s="149" t="s">
        <v>525</v>
      </c>
      <c r="H158" s="253" t="s">
        <v>790</v>
      </c>
      <c r="I158" s="149" t="s">
        <v>545</v>
      </c>
      <c r="J158" s="147" t="s">
        <v>546</v>
      </c>
      <c r="K158" s="149" t="s">
        <v>789</v>
      </c>
    </row>
    <row r="159" s="1" customFormat="1" customHeight="1" spans="1:11">
      <c r="A159" s="147"/>
      <c r="B159" s="147"/>
      <c r="C159" s="147"/>
      <c r="D159" s="147" t="s">
        <v>541</v>
      </c>
      <c r="E159" s="149" t="s">
        <v>720</v>
      </c>
      <c r="F159" s="151" t="s">
        <v>791</v>
      </c>
      <c r="G159" s="149" t="s">
        <v>525</v>
      </c>
      <c r="H159" s="253" t="s">
        <v>792</v>
      </c>
      <c r="I159" s="149" t="s">
        <v>545</v>
      </c>
      <c r="J159" s="147" t="s">
        <v>546</v>
      </c>
      <c r="K159" s="149" t="s">
        <v>791</v>
      </c>
    </row>
    <row r="160" s="1" customFormat="1" customHeight="1" spans="1:11">
      <c r="A160" s="147"/>
      <c r="B160" s="147"/>
      <c r="C160" s="147"/>
      <c r="D160" s="147" t="s">
        <v>551</v>
      </c>
      <c r="E160" s="149" t="s">
        <v>609</v>
      </c>
      <c r="F160" s="151" t="s">
        <v>617</v>
      </c>
      <c r="G160" s="149" t="s">
        <v>554</v>
      </c>
      <c r="H160" s="253" t="s">
        <v>793</v>
      </c>
      <c r="I160" s="149" t="s">
        <v>536</v>
      </c>
      <c r="J160" s="147" t="s">
        <v>528</v>
      </c>
      <c r="K160" s="149" t="s">
        <v>617</v>
      </c>
    </row>
    <row r="161" s="1" customFormat="1" customHeight="1" spans="1:11">
      <c r="A161" s="147" t="s">
        <v>481</v>
      </c>
      <c r="B161" s="251" t="s">
        <v>480</v>
      </c>
      <c r="C161" s="147" t="s">
        <v>794</v>
      </c>
      <c r="D161" s="147" t="s">
        <v>522</v>
      </c>
      <c r="E161" s="149" t="s">
        <v>523</v>
      </c>
      <c r="F161" s="151" t="s">
        <v>795</v>
      </c>
      <c r="G161" s="149" t="s">
        <v>554</v>
      </c>
      <c r="H161" s="149">
        <v>100</v>
      </c>
      <c r="I161" s="149" t="s">
        <v>560</v>
      </c>
      <c r="J161" s="147" t="s">
        <v>528</v>
      </c>
      <c r="K161" s="149" t="s">
        <v>795</v>
      </c>
    </row>
    <row r="162" s="1" customFormat="1" customHeight="1" spans="1:11">
      <c r="A162" s="147"/>
      <c r="B162" s="147"/>
      <c r="C162" s="147"/>
      <c r="D162" s="147" t="s">
        <v>522</v>
      </c>
      <c r="E162" s="149" t="s">
        <v>577</v>
      </c>
      <c r="F162" s="151" t="s">
        <v>796</v>
      </c>
      <c r="G162" s="149" t="s">
        <v>579</v>
      </c>
      <c r="H162" s="149">
        <v>40</v>
      </c>
      <c r="I162" s="149" t="s">
        <v>797</v>
      </c>
      <c r="J162" s="147" t="s">
        <v>528</v>
      </c>
      <c r="K162" s="149" t="s">
        <v>796</v>
      </c>
    </row>
    <row r="163" s="1" customFormat="1" customHeight="1" spans="1:11">
      <c r="A163" s="147"/>
      <c r="B163" s="147"/>
      <c r="C163" s="147"/>
      <c r="D163" s="147" t="s">
        <v>522</v>
      </c>
      <c r="E163" s="149" t="s">
        <v>577</v>
      </c>
      <c r="F163" s="151" t="s">
        <v>798</v>
      </c>
      <c r="G163" s="149" t="s">
        <v>579</v>
      </c>
      <c r="H163" s="149">
        <v>3000</v>
      </c>
      <c r="I163" s="149" t="s">
        <v>799</v>
      </c>
      <c r="J163" s="147" t="s">
        <v>528</v>
      </c>
      <c r="K163" s="149" t="s">
        <v>798</v>
      </c>
    </row>
    <row r="164" s="1" customFormat="1" customHeight="1" spans="1:11">
      <c r="A164" s="147"/>
      <c r="B164" s="147"/>
      <c r="C164" s="147"/>
      <c r="D164" s="147" t="s">
        <v>522</v>
      </c>
      <c r="E164" s="149" t="s">
        <v>577</v>
      </c>
      <c r="F164" s="151" t="s">
        <v>800</v>
      </c>
      <c r="G164" s="149" t="s">
        <v>579</v>
      </c>
      <c r="H164" s="149">
        <v>200</v>
      </c>
      <c r="I164" s="149" t="s">
        <v>799</v>
      </c>
      <c r="J164" s="147" t="s">
        <v>528</v>
      </c>
      <c r="K164" s="149" t="s">
        <v>800</v>
      </c>
    </row>
    <row r="165" s="1" customFormat="1" customHeight="1" spans="1:11">
      <c r="A165" s="147"/>
      <c r="B165" s="147"/>
      <c r="C165" s="147"/>
      <c r="D165" s="147" t="s">
        <v>522</v>
      </c>
      <c r="E165" s="149" t="s">
        <v>577</v>
      </c>
      <c r="F165" s="151" t="s">
        <v>801</v>
      </c>
      <c r="G165" s="149" t="s">
        <v>579</v>
      </c>
      <c r="H165" s="149">
        <v>10000</v>
      </c>
      <c r="I165" s="149" t="s">
        <v>637</v>
      </c>
      <c r="J165" s="147" t="s">
        <v>528</v>
      </c>
      <c r="K165" s="149" t="s">
        <v>801</v>
      </c>
    </row>
    <row r="166" s="1" customFormat="1" customHeight="1" spans="1:11">
      <c r="A166" s="147"/>
      <c r="B166" s="147"/>
      <c r="C166" s="147"/>
      <c r="D166" s="147" t="s">
        <v>541</v>
      </c>
      <c r="E166" s="149" t="s">
        <v>606</v>
      </c>
      <c r="F166" s="151" t="s">
        <v>802</v>
      </c>
      <c r="G166" s="149" t="s">
        <v>554</v>
      </c>
      <c r="H166" s="253" t="s">
        <v>535</v>
      </c>
      <c r="I166" s="149" t="s">
        <v>536</v>
      </c>
      <c r="J166" s="147" t="s">
        <v>528</v>
      </c>
      <c r="K166" s="149" t="s">
        <v>802</v>
      </c>
    </row>
    <row r="167" s="1" customFormat="1" customHeight="1" spans="1:11">
      <c r="A167" s="147"/>
      <c r="B167" s="147"/>
      <c r="C167" s="147"/>
      <c r="D167" s="147" t="s">
        <v>551</v>
      </c>
      <c r="E167" s="152" t="s">
        <v>609</v>
      </c>
      <c r="F167" s="151" t="s">
        <v>617</v>
      </c>
      <c r="G167" s="149" t="s">
        <v>554</v>
      </c>
      <c r="H167" s="253" t="s">
        <v>608</v>
      </c>
      <c r="I167" s="149" t="s">
        <v>536</v>
      </c>
      <c r="J167" s="147" t="s">
        <v>528</v>
      </c>
      <c r="K167" s="149" t="s">
        <v>617</v>
      </c>
    </row>
    <row r="168" s="1" customFormat="1" customHeight="1" spans="1:11">
      <c r="A168" s="147" t="s">
        <v>803</v>
      </c>
      <c r="B168" s="251" t="s">
        <v>480</v>
      </c>
      <c r="C168" s="147" t="s">
        <v>804</v>
      </c>
      <c r="D168" s="147" t="s">
        <v>522</v>
      </c>
      <c r="E168" s="149" t="s">
        <v>523</v>
      </c>
      <c r="F168" s="151" t="s">
        <v>805</v>
      </c>
      <c r="G168" s="149" t="s">
        <v>525</v>
      </c>
      <c r="H168" s="253" t="s">
        <v>535</v>
      </c>
      <c r="I168" s="149" t="s">
        <v>536</v>
      </c>
      <c r="J168" s="147" t="s">
        <v>528</v>
      </c>
      <c r="K168" s="149" t="s">
        <v>805</v>
      </c>
    </row>
    <row r="169" s="1" customFormat="1" customHeight="1" spans="1:11">
      <c r="A169" s="147"/>
      <c r="B169" s="147"/>
      <c r="C169" s="147"/>
      <c r="D169" s="147" t="s">
        <v>522</v>
      </c>
      <c r="E169" s="149" t="s">
        <v>523</v>
      </c>
      <c r="F169" s="151" t="s">
        <v>806</v>
      </c>
      <c r="G169" s="149" t="s">
        <v>525</v>
      </c>
      <c r="H169" s="253" t="s">
        <v>535</v>
      </c>
      <c r="I169" s="149" t="s">
        <v>536</v>
      </c>
      <c r="J169" s="147" t="s">
        <v>528</v>
      </c>
      <c r="K169" s="149" t="s">
        <v>806</v>
      </c>
    </row>
    <row r="170" s="1" customFormat="1" customHeight="1" spans="1:11">
      <c r="A170" s="147"/>
      <c r="B170" s="147"/>
      <c r="C170" s="147"/>
      <c r="D170" s="147" t="s">
        <v>522</v>
      </c>
      <c r="E170" s="149" t="s">
        <v>523</v>
      </c>
      <c r="F170" s="151" t="s">
        <v>807</v>
      </c>
      <c r="G170" s="149" t="s">
        <v>525</v>
      </c>
      <c r="H170" s="253" t="s">
        <v>535</v>
      </c>
      <c r="I170" s="149" t="s">
        <v>536</v>
      </c>
      <c r="J170" s="147" t="s">
        <v>528</v>
      </c>
      <c r="K170" s="149" t="s">
        <v>807</v>
      </c>
    </row>
    <row r="171" s="1" customFormat="1" customHeight="1" spans="1:11">
      <c r="A171" s="147"/>
      <c r="B171" s="147"/>
      <c r="C171" s="147"/>
      <c r="D171" s="147" t="s">
        <v>522</v>
      </c>
      <c r="E171" s="149" t="s">
        <v>533</v>
      </c>
      <c r="F171" s="151" t="s">
        <v>808</v>
      </c>
      <c r="G171" s="149" t="s">
        <v>525</v>
      </c>
      <c r="H171" s="253" t="s">
        <v>535</v>
      </c>
      <c r="I171" s="149" t="s">
        <v>536</v>
      </c>
      <c r="J171" s="147" t="s">
        <v>528</v>
      </c>
      <c r="K171" s="149" t="s">
        <v>808</v>
      </c>
    </row>
    <row r="172" s="1" customFormat="1" customHeight="1" spans="1:11">
      <c r="A172" s="147"/>
      <c r="B172" s="147"/>
      <c r="C172" s="147"/>
      <c r="D172" s="147" t="s">
        <v>522</v>
      </c>
      <c r="E172" s="149" t="s">
        <v>533</v>
      </c>
      <c r="F172" s="151" t="s">
        <v>809</v>
      </c>
      <c r="G172" s="149" t="s">
        <v>525</v>
      </c>
      <c r="H172" s="253" t="s">
        <v>535</v>
      </c>
      <c r="I172" s="149" t="s">
        <v>536</v>
      </c>
      <c r="J172" s="147" t="s">
        <v>528</v>
      </c>
      <c r="K172" s="149" t="s">
        <v>809</v>
      </c>
    </row>
    <row r="173" s="1" customFormat="1" customHeight="1" spans="1:11">
      <c r="A173" s="147"/>
      <c r="B173" s="147"/>
      <c r="C173" s="147"/>
      <c r="D173" s="147" t="s">
        <v>522</v>
      </c>
      <c r="E173" s="149" t="s">
        <v>577</v>
      </c>
      <c r="F173" s="151" t="s">
        <v>810</v>
      </c>
      <c r="G173" s="149" t="s">
        <v>525</v>
      </c>
      <c r="H173" s="149">
        <v>18</v>
      </c>
      <c r="I173" s="149" t="s">
        <v>581</v>
      </c>
      <c r="J173" s="147" t="s">
        <v>528</v>
      </c>
      <c r="K173" s="149" t="s">
        <v>810</v>
      </c>
    </row>
    <row r="174" s="1" customFormat="1" customHeight="1" spans="1:11">
      <c r="A174" s="147"/>
      <c r="B174" s="147"/>
      <c r="C174" s="147"/>
      <c r="D174" s="147" t="s">
        <v>541</v>
      </c>
      <c r="E174" s="149" t="s">
        <v>774</v>
      </c>
      <c r="F174" s="151" t="s">
        <v>811</v>
      </c>
      <c r="G174" s="149" t="s">
        <v>525</v>
      </c>
      <c r="H174" s="253" t="s">
        <v>758</v>
      </c>
      <c r="I174" s="149" t="s">
        <v>536</v>
      </c>
      <c r="J174" s="147" t="s">
        <v>546</v>
      </c>
      <c r="K174" s="149" t="s">
        <v>811</v>
      </c>
    </row>
    <row r="175" s="1" customFormat="1" customHeight="1" spans="1:11">
      <c r="A175" s="147"/>
      <c r="B175" s="147"/>
      <c r="C175" s="147"/>
      <c r="D175" s="147" t="s">
        <v>541</v>
      </c>
      <c r="E175" s="149" t="s">
        <v>599</v>
      </c>
      <c r="F175" s="151" t="s">
        <v>812</v>
      </c>
      <c r="G175" s="149" t="s">
        <v>525</v>
      </c>
      <c r="H175" s="253" t="s">
        <v>549</v>
      </c>
      <c r="I175" s="149" t="s">
        <v>536</v>
      </c>
      <c r="J175" s="147" t="s">
        <v>546</v>
      </c>
      <c r="K175" s="149" t="s">
        <v>812</v>
      </c>
    </row>
    <row r="176" s="1" customFormat="1" customHeight="1" spans="1:11">
      <c r="A176" s="147"/>
      <c r="B176" s="147"/>
      <c r="C176" s="147"/>
      <c r="D176" s="147" t="s">
        <v>541</v>
      </c>
      <c r="E176" s="149" t="s">
        <v>599</v>
      </c>
      <c r="F176" s="151" t="s">
        <v>813</v>
      </c>
      <c r="G176" s="149" t="s">
        <v>525</v>
      </c>
      <c r="H176" s="253" t="s">
        <v>549</v>
      </c>
      <c r="I176" s="149" t="s">
        <v>536</v>
      </c>
      <c r="J176" s="147" t="s">
        <v>546</v>
      </c>
      <c r="K176" s="149" t="s">
        <v>813</v>
      </c>
    </row>
    <row r="177" s="1" customFormat="1" customHeight="1" spans="1:11">
      <c r="A177" s="147"/>
      <c r="B177" s="147"/>
      <c r="C177" s="147"/>
      <c r="D177" s="147" t="s">
        <v>541</v>
      </c>
      <c r="E177" s="149" t="s">
        <v>720</v>
      </c>
      <c r="F177" s="151" t="s">
        <v>814</v>
      </c>
      <c r="G177" s="149" t="s">
        <v>525</v>
      </c>
      <c r="H177" s="253" t="s">
        <v>535</v>
      </c>
      <c r="I177" s="149" t="s">
        <v>536</v>
      </c>
      <c r="J177" s="147" t="s">
        <v>528</v>
      </c>
      <c r="K177" s="149" t="s">
        <v>814</v>
      </c>
    </row>
    <row r="178" s="1" customFormat="1" customHeight="1" spans="1:11">
      <c r="A178" s="147"/>
      <c r="B178" s="147"/>
      <c r="C178" s="147"/>
      <c r="D178" s="147" t="s">
        <v>551</v>
      </c>
      <c r="E178" s="152" t="s">
        <v>609</v>
      </c>
      <c r="F178" s="151" t="s">
        <v>815</v>
      </c>
      <c r="G178" s="149" t="s">
        <v>554</v>
      </c>
      <c r="H178" s="253" t="s">
        <v>555</v>
      </c>
      <c r="I178" s="149" t="s">
        <v>536</v>
      </c>
      <c r="J178" s="147" t="s">
        <v>528</v>
      </c>
      <c r="K178" s="149" t="s">
        <v>815</v>
      </c>
    </row>
    <row r="179" s="1" customFormat="1" customHeight="1" spans="1:11">
      <c r="A179" s="147"/>
      <c r="B179" s="147"/>
      <c r="C179" s="148"/>
      <c r="D179" s="147" t="s">
        <v>522</v>
      </c>
      <c r="E179" s="149" t="s">
        <v>523</v>
      </c>
      <c r="F179" s="151" t="s">
        <v>816</v>
      </c>
      <c r="G179" s="149" t="s">
        <v>643</v>
      </c>
      <c r="H179" s="253" t="s">
        <v>817</v>
      </c>
      <c r="I179" s="149" t="s">
        <v>536</v>
      </c>
      <c r="J179" s="147" t="s">
        <v>528</v>
      </c>
      <c r="K179" s="149" t="s">
        <v>818</v>
      </c>
    </row>
    <row r="180" s="1" customFormat="1" customHeight="1" spans="1:11">
      <c r="A180" s="147" t="s">
        <v>819</v>
      </c>
      <c r="B180" s="251" t="s">
        <v>476</v>
      </c>
      <c r="C180" s="147" t="s">
        <v>820</v>
      </c>
      <c r="D180" s="147" t="s">
        <v>522</v>
      </c>
      <c r="E180" s="149" t="s">
        <v>533</v>
      </c>
      <c r="F180" s="151" t="s">
        <v>821</v>
      </c>
      <c r="G180" s="149" t="s">
        <v>643</v>
      </c>
      <c r="H180" s="253" t="s">
        <v>668</v>
      </c>
      <c r="I180" s="149" t="s">
        <v>536</v>
      </c>
      <c r="J180" s="147" t="s">
        <v>528</v>
      </c>
      <c r="K180" s="149" t="s">
        <v>822</v>
      </c>
    </row>
    <row r="181" s="1" customFormat="1" customHeight="1" spans="1:11">
      <c r="A181" s="147"/>
      <c r="B181" s="147"/>
      <c r="C181" s="147"/>
      <c r="D181" s="147" t="s">
        <v>541</v>
      </c>
      <c r="E181" s="149" t="s">
        <v>606</v>
      </c>
      <c r="F181" s="151" t="s">
        <v>823</v>
      </c>
      <c r="G181" s="149" t="s">
        <v>643</v>
      </c>
      <c r="H181" s="253" t="s">
        <v>685</v>
      </c>
      <c r="I181" s="149" t="s">
        <v>536</v>
      </c>
      <c r="J181" s="147" t="s">
        <v>528</v>
      </c>
      <c r="K181" s="149" t="s">
        <v>824</v>
      </c>
    </row>
    <row r="182" s="1" customFormat="1" customHeight="1" spans="1:11">
      <c r="A182" s="147"/>
      <c r="B182" s="147"/>
      <c r="C182" s="147"/>
      <c r="D182" s="147" t="s">
        <v>541</v>
      </c>
      <c r="E182" s="149" t="s">
        <v>606</v>
      </c>
      <c r="F182" s="151" t="s">
        <v>825</v>
      </c>
      <c r="G182" s="153" t="s">
        <v>643</v>
      </c>
      <c r="H182" s="149">
        <v>1</v>
      </c>
      <c r="I182" s="154" t="s">
        <v>826</v>
      </c>
      <c r="J182" s="147" t="s">
        <v>528</v>
      </c>
      <c r="K182" s="149" t="s">
        <v>825</v>
      </c>
    </row>
    <row r="183" s="1" customFormat="1" customHeight="1" spans="1:11">
      <c r="A183" s="147"/>
      <c r="B183" s="147"/>
      <c r="C183" s="147"/>
      <c r="D183" s="147" t="s">
        <v>541</v>
      </c>
      <c r="E183" s="149" t="s">
        <v>606</v>
      </c>
      <c r="F183" s="151" t="s">
        <v>827</v>
      </c>
      <c r="G183" s="153" t="s">
        <v>643</v>
      </c>
      <c r="H183" s="149">
        <v>97</v>
      </c>
      <c r="I183" s="154" t="s">
        <v>536</v>
      </c>
      <c r="J183" s="147" t="s">
        <v>528</v>
      </c>
      <c r="K183" s="149" t="s">
        <v>827</v>
      </c>
    </row>
    <row r="184" s="1" customFormat="1" customHeight="1" spans="1:11">
      <c r="A184" s="147"/>
      <c r="B184" s="147"/>
      <c r="C184" s="147"/>
      <c r="D184" s="147" t="s">
        <v>541</v>
      </c>
      <c r="E184" s="149" t="s">
        <v>606</v>
      </c>
      <c r="F184" s="151" t="s">
        <v>828</v>
      </c>
      <c r="G184" s="153" t="s">
        <v>643</v>
      </c>
      <c r="H184" s="149">
        <v>95</v>
      </c>
      <c r="I184" s="154" t="s">
        <v>536</v>
      </c>
      <c r="J184" s="147" t="s">
        <v>528</v>
      </c>
      <c r="K184" s="149" t="s">
        <v>828</v>
      </c>
    </row>
    <row r="185" s="1" customFormat="1" customHeight="1" spans="1:11">
      <c r="A185" s="147"/>
      <c r="B185" s="147"/>
      <c r="C185" s="147"/>
      <c r="D185" s="147" t="s">
        <v>541</v>
      </c>
      <c r="E185" s="149" t="s">
        <v>606</v>
      </c>
      <c r="F185" s="151" t="s">
        <v>829</v>
      </c>
      <c r="G185" s="149" t="s">
        <v>641</v>
      </c>
      <c r="H185" s="253" t="s">
        <v>608</v>
      </c>
      <c r="I185" s="155" t="s">
        <v>536</v>
      </c>
      <c r="J185" s="147" t="s">
        <v>528</v>
      </c>
      <c r="K185" s="149" t="s">
        <v>829</v>
      </c>
    </row>
    <row r="186" s="1" customFormat="1" customHeight="1" spans="1:11">
      <c r="A186" s="147"/>
      <c r="B186" s="147"/>
      <c r="C186" s="147"/>
      <c r="D186" s="147" t="s">
        <v>551</v>
      </c>
      <c r="E186" s="152" t="s">
        <v>609</v>
      </c>
      <c r="F186" s="151" t="s">
        <v>830</v>
      </c>
      <c r="G186" s="149" t="s">
        <v>643</v>
      </c>
      <c r="H186" s="253" t="s">
        <v>685</v>
      </c>
      <c r="I186" s="149" t="s">
        <v>536</v>
      </c>
      <c r="J186" s="147" t="s">
        <v>528</v>
      </c>
      <c r="K186" s="149" t="s">
        <v>831</v>
      </c>
    </row>
    <row r="187" s="1" customFormat="1" customHeight="1" spans="1:11">
      <c r="A187" s="147" t="s">
        <v>479</v>
      </c>
      <c r="B187" s="251" t="s">
        <v>832</v>
      </c>
      <c r="C187" s="147" t="s">
        <v>833</v>
      </c>
      <c r="D187" s="147" t="s">
        <v>522</v>
      </c>
      <c r="E187" s="149" t="s">
        <v>523</v>
      </c>
      <c r="F187" s="149" t="s">
        <v>834</v>
      </c>
      <c r="G187" s="149" t="s">
        <v>643</v>
      </c>
      <c r="H187" s="253" t="s">
        <v>835</v>
      </c>
      <c r="I187" s="149" t="s">
        <v>536</v>
      </c>
      <c r="J187" s="147" t="s">
        <v>528</v>
      </c>
      <c r="K187" s="149" t="s">
        <v>834</v>
      </c>
    </row>
    <row r="188" s="1" customFormat="1" customHeight="1" spans="1:11">
      <c r="A188" s="147"/>
      <c r="B188" s="147"/>
      <c r="C188" s="147"/>
      <c r="D188" s="147" t="s">
        <v>522</v>
      </c>
      <c r="E188" s="149" t="s">
        <v>533</v>
      </c>
      <c r="F188" s="149" t="s">
        <v>821</v>
      </c>
      <c r="G188" s="149" t="s">
        <v>643</v>
      </c>
      <c r="H188" s="253" t="s">
        <v>817</v>
      </c>
      <c r="I188" s="149" t="s">
        <v>536</v>
      </c>
      <c r="J188" s="147" t="s">
        <v>528</v>
      </c>
      <c r="K188" s="149" t="s">
        <v>821</v>
      </c>
    </row>
    <row r="189" s="1" customFormat="1" customHeight="1" spans="1:11">
      <c r="A189" s="147"/>
      <c r="B189" s="147"/>
      <c r="C189" s="147"/>
      <c r="D189" s="147" t="s">
        <v>522</v>
      </c>
      <c r="E189" s="149" t="s">
        <v>523</v>
      </c>
      <c r="F189" s="149" t="s">
        <v>816</v>
      </c>
      <c r="G189" s="149" t="s">
        <v>643</v>
      </c>
      <c r="H189" s="253" t="s">
        <v>668</v>
      </c>
      <c r="I189" s="149" t="s">
        <v>536</v>
      </c>
      <c r="J189" s="147" t="s">
        <v>528</v>
      </c>
      <c r="K189" s="149" t="s">
        <v>816</v>
      </c>
    </row>
    <row r="190" s="1" customFormat="1" customHeight="1" spans="1:11">
      <c r="A190" s="147"/>
      <c r="B190" s="147"/>
      <c r="C190" s="147"/>
      <c r="D190" s="147" t="s">
        <v>541</v>
      </c>
      <c r="E190" s="149" t="s">
        <v>606</v>
      </c>
      <c r="F190" s="149" t="s">
        <v>823</v>
      </c>
      <c r="G190" s="149" t="s">
        <v>643</v>
      </c>
      <c r="H190" s="253" t="s">
        <v>685</v>
      </c>
      <c r="I190" s="149" t="s">
        <v>536</v>
      </c>
      <c r="J190" s="147" t="s">
        <v>528</v>
      </c>
      <c r="K190" s="149" t="s">
        <v>823</v>
      </c>
    </row>
    <row r="191" s="1" customFormat="1" customHeight="1" spans="1:11">
      <c r="A191" s="147"/>
      <c r="B191" s="147"/>
      <c r="C191" s="147"/>
      <c r="D191" s="147" t="s">
        <v>541</v>
      </c>
      <c r="E191" s="149" t="s">
        <v>606</v>
      </c>
      <c r="F191" s="149" t="s">
        <v>829</v>
      </c>
      <c r="G191" s="149" t="s">
        <v>643</v>
      </c>
      <c r="H191" s="149">
        <v>95</v>
      </c>
      <c r="I191" s="149" t="s">
        <v>536</v>
      </c>
      <c r="J191" s="147" t="s">
        <v>528</v>
      </c>
      <c r="K191" s="149" t="s">
        <v>829</v>
      </c>
    </row>
    <row r="192" s="1" customFormat="1" customHeight="1" spans="1:11">
      <c r="A192" s="147"/>
      <c r="B192" s="147"/>
      <c r="C192" s="147"/>
      <c r="D192" s="147" t="s">
        <v>551</v>
      </c>
      <c r="E192" s="152" t="s">
        <v>609</v>
      </c>
      <c r="F192" s="149" t="s">
        <v>830</v>
      </c>
      <c r="G192" s="149" t="s">
        <v>643</v>
      </c>
      <c r="H192" s="253" t="s">
        <v>685</v>
      </c>
      <c r="I192" s="149" t="s">
        <v>536</v>
      </c>
      <c r="J192" s="147" t="s">
        <v>528</v>
      </c>
      <c r="K192" s="149" t="s">
        <v>830</v>
      </c>
    </row>
  </sheetData>
  <mergeCells count="83">
    <mergeCell ref="A3:K3"/>
    <mergeCell ref="A4:I4"/>
    <mergeCell ref="A9:A15"/>
    <mergeCell ref="A16:A25"/>
    <mergeCell ref="A26:A33"/>
    <mergeCell ref="A34:A36"/>
    <mergeCell ref="A37:A40"/>
    <mergeCell ref="A41:A46"/>
    <mergeCell ref="A47:A51"/>
    <mergeCell ref="A52:A57"/>
    <mergeCell ref="A58:A62"/>
    <mergeCell ref="A63:A68"/>
    <mergeCell ref="A69:A76"/>
    <mergeCell ref="A77:A84"/>
    <mergeCell ref="A85:A92"/>
    <mergeCell ref="A93:A100"/>
    <mergeCell ref="A101:A105"/>
    <mergeCell ref="A106:A109"/>
    <mergeCell ref="A110:A114"/>
    <mergeCell ref="A115:A121"/>
    <mergeCell ref="A122:A125"/>
    <mergeCell ref="A126:A133"/>
    <mergeCell ref="A134:A145"/>
    <mergeCell ref="A146:A154"/>
    <mergeCell ref="A155:A160"/>
    <mergeCell ref="A161:A167"/>
    <mergeCell ref="A168:A179"/>
    <mergeCell ref="A180:A186"/>
    <mergeCell ref="A187:A192"/>
    <mergeCell ref="B9:B15"/>
    <mergeCell ref="B16:B25"/>
    <mergeCell ref="B26:B33"/>
    <mergeCell ref="B34:B36"/>
    <mergeCell ref="B37:B40"/>
    <mergeCell ref="B41:B46"/>
    <mergeCell ref="B47:B51"/>
    <mergeCell ref="B52:B57"/>
    <mergeCell ref="B58:B62"/>
    <mergeCell ref="B63:B68"/>
    <mergeCell ref="B69:B76"/>
    <mergeCell ref="B77:B84"/>
    <mergeCell ref="B85:B92"/>
    <mergeCell ref="B93:B100"/>
    <mergeCell ref="B101:B105"/>
    <mergeCell ref="B106:B109"/>
    <mergeCell ref="B110:B114"/>
    <mergeCell ref="B115:B121"/>
    <mergeCell ref="B122:B125"/>
    <mergeCell ref="B126:B133"/>
    <mergeCell ref="B134:B145"/>
    <mergeCell ref="B146:B154"/>
    <mergeCell ref="B155:B160"/>
    <mergeCell ref="B161:B167"/>
    <mergeCell ref="B168:B179"/>
    <mergeCell ref="B180:B186"/>
    <mergeCell ref="B187:B192"/>
    <mergeCell ref="C9:C15"/>
    <mergeCell ref="C16:C25"/>
    <mergeCell ref="C26:C33"/>
    <mergeCell ref="C34:C36"/>
    <mergeCell ref="C37:C40"/>
    <mergeCell ref="C41:C46"/>
    <mergeCell ref="C47:C51"/>
    <mergeCell ref="C52:C57"/>
    <mergeCell ref="C58:C62"/>
    <mergeCell ref="C63:C68"/>
    <mergeCell ref="C69:C76"/>
    <mergeCell ref="C77:C84"/>
    <mergeCell ref="C85:C92"/>
    <mergeCell ref="C93:C100"/>
    <mergeCell ref="C101:C105"/>
    <mergeCell ref="C106:C109"/>
    <mergeCell ref="C110:C114"/>
    <mergeCell ref="C115:C121"/>
    <mergeCell ref="C122:C125"/>
    <mergeCell ref="C126:C133"/>
    <mergeCell ref="C134:C145"/>
    <mergeCell ref="C146:C154"/>
    <mergeCell ref="C155:C160"/>
    <mergeCell ref="C161:C167"/>
    <mergeCell ref="C168:C178"/>
    <mergeCell ref="C180:C186"/>
    <mergeCell ref="C187:C192"/>
  </mergeCells>
  <dataValidations count="2">
    <dataValidation type="list" allowBlank="1" showInputMessage="1" sqref="G52 G53 G54 G63 G64 G108 G134 G135 G136 G137 G138 G142 G143 G144 G145 G179 G180 G181 G185 G186 G187 G188 G189 G190 G191 G192 G55:G57 G58:G59 G101:G102 G103:G105 G139:G141">
      <formula1>"＝,＞,＜,≥,≤"</formula1>
    </dataValidation>
    <dataValidation type="list" allowBlank="1" showInputMessage="1" showErrorMessage="1" sqref="G182 G183:G184">
      <formula1>"＝,＞,＜,≥,≤"</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XFD1048576"/>
    </sheetView>
  </sheetViews>
  <sheetFormatPr defaultColWidth="9.13888888888889" defaultRowHeight="12" customHeight="1"/>
  <cols>
    <col min="1" max="1" width="34.2777777777778" style="1" customWidth="1"/>
    <col min="2" max="3" width="29" style="1" customWidth="1"/>
    <col min="4" max="6" width="23.5740740740741" style="1" customWidth="1"/>
    <col min="7" max="7" width="11.2777777777778" style="1" customWidth="1"/>
    <col min="8" max="8" width="25.1388888888889" style="1" customWidth="1"/>
    <col min="9" max="9" width="15.5740740740741" style="1" customWidth="1"/>
    <col min="10" max="10" width="13.4259259259259" style="1" customWidth="1"/>
    <col min="11" max="11" width="18.8518518518519" style="1" customWidth="1"/>
    <col min="12" max="16384" width="9.13888888888889" style="1"/>
  </cols>
  <sheetData>
    <row r="1" s="1" customFormat="1" customHeight="1" spans="1:11">
      <c r="A1" s="2"/>
      <c r="B1" s="2"/>
      <c r="C1" s="2"/>
      <c r="D1" s="2"/>
      <c r="E1" s="2"/>
      <c r="F1" s="2"/>
      <c r="G1" s="2"/>
      <c r="H1" s="2"/>
      <c r="I1" s="2"/>
      <c r="J1" s="2"/>
      <c r="K1" s="2"/>
    </row>
    <row r="2" s="1" customFormat="1" ht="18" customHeight="1" spans="11:11">
      <c r="K2" s="37"/>
    </row>
    <row r="3" s="1" customFormat="1" ht="39.75" customHeight="1" spans="1:11">
      <c r="A3" s="125" t="s">
        <v>10</v>
      </c>
      <c r="B3" s="125"/>
      <c r="C3" s="125"/>
      <c r="D3" s="125"/>
      <c r="E3" s="125"/>
      <c r="F3" s="125"/>
      <c r="G3" s="125"/>
      <c r="H3" s="125"/>
      <c r="I3" s="125"/>
      <c r="J3" s="125"/>
      <c r="K3" s="125"/>
    </row>
    <row r="4" s="1" customFormat="1" ht="17.25" customHeight="1" spans="1:1">
      <c r="A4" s="7" t="str">
        <f>"部门名称："&amp;"云龙县团结彝族乡人民政府"</f>
        <v>部门名称：云龙县团结彝族乡人民政府</v>
      </c>
    </row>
    <row r="5" s="1" customFormat="1" ht="44.25" customHeight="1" spans="1:11">
      <c r="A5" s="12" t="s">
        <v>511</v>
      </c>
      <c r="B5" s="12" t="s">
        <v>335</v>
      </c>
      <c r="C5" s="12" t="s">
        <v>512</v>
      </c>
      <c r="D5" s="12" t="s">
        <v>513</v>
      </c>
      <c r="E5" s="12" t="s">
        <v>514</v>
      </c>
      <c r="F5" s="12" t="s">
        <v>515</v>
      </c>
      <c r="G5" s="95" t="s">
        <v>516</v>
      </c>
      <c r="H5" s="12" t="s">
        <v>517</v>
      </c>
      <c r="I5" s="95" t="s">
        <v>518</v>
      </c>
      <c r="J5" s="95" t="s">
        <v>519</v>
      </c>
      <c r="K5" s="12" t="s">
        <v>520</v>
      </c>
    </row>
    <row r="6" s="1" customFormat="1" ht="18.75" customHeight="1" spans="1:11">
      <c r="A6" s="66">
        <v>1</v>
      </c>
      <c r="B6" s="66">
        <v>2</v>
      </c>
      <c r="C6" s="66">
        <v>3</v>
      </c>
      <c r="D6" s="66">
        <v>4</v>
      </c>
      <c r="E6" s="66">
        <v>5</v>
      </c>
      <c r="F6" s="66">
        <v>6</v>
      </c>
      <c r="G6" s="66">
        <v>7</v>
      </c>
      <c r="H6" s="66">
        <v>8</v>
      </c>
      <c r="I6" s="66">
        <v>9</v>
      </c>
      <c r="J6" s="66">
        <v>10</v>
      </c>
      <c r="K6" s="66">
        <v>11</v>
      </c>
    </row>
    <row r="7" s="1" customFormat="1" ht="23.55" customHeight="1" spans="1:11">
      <c r="A7" s="66" t="s">
        <v>836</v>
      </c>
      <c r="B7" s="65"/>
      <c r="C7" s="65"/>
      <c r="D7" s="65"/>
      <c r="E7" s="65"/>
      <c r="F7" s="66"/>
      <c r="G7" s="126"/>
      <c r="H7" s="66"/>
      <c r="I7" s="126"/>
      <c r="J7" s="126"/>
      <c r="K7" s="66"/>
    </row>
    <row r="8" s="1" customFormat="1" ht="21" customHeight="1" spans="1:11">
      <c r="A8" s="127"/>
      <c r="B8" s="128"/>
      <c r="C8" s="128"/>
      <c r="D8" s="128"/>
      <c r="E8" s="128"/>
      <c r="F8" s="127"/>
      <c r="G8" s="128"/>
      <c r="H8" s="127"/>
      <c r="I8" s="128"/>
      <c r="J8" s="128"/>
      <c r="K8" s="127"/>
    </row>
    <row r="9" s="1" customFormat="1" ht="21.3" customHeight="1" spans="1:11">
      <c r="A9" s="127" t="s">
        <v>837</v>
      </c>
      <c r="B9" s="128"/>
      <c r="C9" s="128"/>
      <c r="D9" s="128"/>
      <c r="E9" s="128"/>
      <c r="F9" s="127"/>
      <c r="G9" s="128"/>
      <c r="H9" s="127"/>
      <c r="I9" s="128"/>
      <c r="J9" s="128"/>
      <c r="K9" s="127"/>
    </row>
  </sheetData>
  <mergeCells count="2">
    <mergeCell ref="A3:K3"/>
    <mergeCell ref="A4:I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XFD1048576"/>
    </sheetView>
  </sheetViews>
  <sheetFormatPr defaultColWidth="9.13888888888889" defaultRowHeight="14.25" customHeight="1"/>
  <cols>
    <col min="1" max="1" width="38.3148148148148" style="1" customWidth="1"/>
    <col min="2" max="2" width="14.0277777777778" style="1" customWidth="1"/>
    <col min="3" max="3" width="36.462962962963" style="1" customWidth="1"/>
    <col min="4" max="4" width="17.1388888888889" style="1" customWidth="1"/>
    <col min="5" max="5" width="14.2777777777778" style="1" customWidth="1"/>
    <col min="6" max="10" width="17.1388888888889" style="1" customWidth="1"/>
    <col min="11" max="16384" width="9.13888888888889" style="1"/>
  </cols>
  <sheetData>
    <row r="1" s="1" customFormat="1" customHeight="1" spans="1:10">
      <c r="A1" s="2"/>
      <c r="B1" s="2"/>
      <c r="C1" s="2"/>
      <c r="D1" s="2"/>
      <c r="E1" s="2"/>
      <c r="F1" s="2"/>
      <c r="G1" s="2"/>
      <c r="H1" s="2"/>
      <c r="I1" s="2"/>
      <c r="J1" s="2"/>
    </row>
    <row r="2" s="1" customFormat="1" ht="12" customHeight="1" spans="1:10">
      <c r="A2" s="113">
        <v>1</v>
      </c>
      <c r="B2" s="114">
        <v>0</v>
      </c>
      <c r="C2" s="113">
        <v>1</v>
      </c>
      <c r="D2" s="115"/>
      <c r="E2" s="115"/>
      <c r="F2" s="115"/>
      <c r="G2" s="116"/>
      <c r="H2" s="115"/>
      <c r="I2" s="115"/>
      <c r="J2" s="116"/>
    </row>
    <row r="3" s="1" customFormat="1" ht="42" customHeight="1" spans="1:10">
      <c r="A3" s="92" t="s">
        <v>11</v>
      </c>
      <c r="B3" s="92"/>
      <c r="C3" s="92"/>
      <c r="D3" s="92"/>
      <c r="E3" s="92"/>
      <c r="F3" s="92"/>
      <c r="G3" s="92"/>
      <c r="H3" s="92"/>
      <c r="I3" s="92"/>
      <c r="J3" s="92"/>
    </row>
    <row r="4" s="1" customFormat="1" ht="13.5" customHeight="1" spans="1:10">
      <c r="A4" s="7" t="str">
        <f>"部门名称："&amp;"云龙县团结彝族乡人民政府"</f>
        <v>部门名称：云龙县团结彝族乡人民政府</v>
      </c>
      <c r="B4" s="7"/>
      <c r="C4" s="113"/>
      <c r="D4" s="115"/>
      <c r="E4" s="115"/>
      <c r="F4" s="115"/>
      <c r="G4" s="116"/>
      <c r="H4" s="115"/>
      <c r="I4" s="115"/>
      <c r="J4" s="124" t="s">
        <v>19</v>
      </c>
    </row>
    <row r="5" s="1" customFormat="1" ht="22.5" customHeight="1" spans="1:10">
      <c r="A5" s="95" t="s">
        <v>334</v>
      </c>
      <c r="B5" s="117" t="s">
        <v>316</v>
      </c>
      <c r="C5" s="95"/>
      <c r="D5" s="13" t="s">
        <v>76</v>
      </c>
      <c r="E5" s="13" t="s">
        <v>317</v>
      </c>
      <c r="F5" s="13"/>
      <c r="G5" s="13"/>
      <c r="H5" s="13" t="s">
        <v>318</v>
      </c>
      <c r="I5" s="13"/>
      <c r="J5" s="13"/>
    </row>
    <row r="6" s="1" customFormat="1" ht="22.5" customHeight="1" spans="1:10">
      <c r="A6" s="95"/>
      <c r="B6" s="117" t="s">
        <v>98</v>
      </c>
      <c r="C6" s="95" t="s">
        <v>99</v>
      </c>
      <c r="D6" s="13"/>
      <c r="E6" s="13" t="s">
        <v>78</v>
      </c>
      <c r="F6" s="13" t="s">
        <v>105</v>
      </c>
      <c r="G6" s="13" t="s">
        <v>106</v>
      </c>
      <c r="H6" s="13" t="s">
        <v>78</v>
      </c>
      <c r="I6" s="13" t="s">
        <v>105</v>
      </c>
      <c r="J6" s="13" t="s">
        <v>106</v>
      </c>
    </row>
    <row r="7" s="1" customFormat="1" ht="18.75" customHeight="1" spans="1:10">
      <c r="A7" s="67">
        <v>1</v>
      </c>
      <c r="B7" s="118" t="s">
        <v>526</v>
      </c>
      <c r="C7" s="67">
        <v>3</v>
      </c>
      <c r="D7" s="106" t="s">
        <v>322</v>
      </c>
      <c r="E7" s="106" t="s">
        <v>323</v>
      </c>
      <c r="F7" s="106">
        <v>6</v>
      </c>
      <c r="G7" s="106">
        <v>7</v>
      </c>
      <c r="H7" s="106" t="s">
        <v>838</v>
      </c>
      <c r="I7" s="106">
        <v>9</v>
      </c>
      <c r="J7" s="106">
        <v>10</v>
      </c>
    </row>
    <row r="8" s="1" customFormat="1" ht="21" customHeight="1" spans="1:10">
      <c r="A8" s="119" t="s">
        <v>95</v>
      </c>
      <c r="B8" s="119"/>
      <c r="C8" s="119"/>
      <c r="D8" s="18">
        <v>800000</v>
      </c>
      <c r="E8" s="18"/>
      <c r="F8" s="18"/>
      <c r="G8" s="18"/>
      <c r="H8" s="18">
        <v>800000</v>
      </c>
      <c r="I8" s="18"/>
      <c r="J8" s="18">
        <v>800000</v>
      </c>
    </row>
    <row r="9" s="1" customFormat="1" ht="21" customHeight="1" spans="1:10">
      <c r="A9" s="120" t="s">
        <v>95</v>
      </c>
      <c r="B9" s="29"/>
      <c r="C9" s="29"/>
      <c r="D9" s="18">
        <v>800000</v>
      </c>
      <c r="E9" s="18"/>
      <c r="F9" s="18"/>
      <c r="G9" s="18"/>
      <c r="H9" s="18">
        <v>800000</v>
      </c>
      <c r="I9" s="18"/>
      <c r="J9" s="18">
        <v>800000</v>
      </c>
    </row>
    <row r="10" s="1" customFormat="1" ht="21" customHeight="1" spans="1:10">
      <c r="A10" s="22"/>
      <c r="B10" s="29" t="s">
        <v>271</v>
      </c>
      <c r="C10" s="29" t="s">
        <v>272</v>
      </c>
      <c r="D10" s="23">
        <v>800000</v>
      </c>
      <c r="E10" s="23"/>
      <c r="F10" s="23"/>
      <c r="G10" s="23"/>
      <c r="H10" s="23">
        <v>800000</v>
      </c>
      <c r="I10" s="23"/>
      <c r="J10" s="23">
        <v>800000</v>
      </c>
    </row>
    <row r="11" s="1" customFormat="1" ht="21" customHeight="1" spans="1:10">
      <c r="A11" s="22"/>
      <c r="B11" s="121" t="s">
        <v>273</v>
      </c>
      <c r="C11" s="121" t="s">
        <v>274</v>
      </c>
      <c r="D11" s="23">
        <v>800000</v>
      </c>
      <c r="E11" s="23"/>
      <c r="F11" s="23"/>
      <c r="G11" s="23"/>
      <c r="H11" s="23">
        <v>800000</v>
      </c>
      <c r="I11" s="23"/>
      <c r="J11" s="23">
        <v>800000</v>
      </c>
    </row>
    <row r="12" s="1" customFormat="1" ht="21" customHeight="1" spans="1:10">
      <c r="A12" s="22"/>
      <c r="B12" s="122" t="s">
        <v>275</v>
      </c>
      <c r="C12" s="122" t="s">
        <v>276</v>
      </c>
      <c r="D12" s="23">
        <v>800000</v>
      </c>
      <c r="E12" s="23"/>
      <c r="F12" s="23"/>
      <c r="G12" s="23"/>
      <c r="H12" s="23">
        <v>800000</v>
      </c>
      <c r="I12" s="23"/>
      <c r="J12" s="23">
        <v>800000</v>
      </c>
    </row>
    <row r="13" s="1" customFormat="1" ht="18.75" customHeight="1" spans="1:10">
      <c r="A13" s="123" t="s">
        <v>76</v>
      </c>
      <c r="B13" s="123"/>
      <c r="C13" s="123"/>
      <c r="D13" s="18">
        <v>800000</v>
      </c>
      <c r="E13" s="23"/>
      <c r="F13" s="18"/>
      <c r="G13" s="18"/>
      <c r="H13" s="23">
        <v>800000</v>
      </c>
      <c r="I13" s="23"/>
      <c r="J13" s="23">
        <v>800000</v>
      </c>
    </row>
  </sheetData>
  <mergeCells count="8">
    <mergeCell ref="A3:J3"/>
    <mergeCell ref="A4:C4"/>
    <mergeCell ref="B5:C5"/>
    <mergeCell ref="E5:G5"/>
    <mergeCell ref="H5:J5"/>
    <mergeCell ref="A13:C13"/>
    <mergeCell ref="A5:A6"/>
    <mergeCell ref="D5:D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topLeftCell="D1" workbookViewId="0">
      <selection activeCell="A1" sqref="$A1:$XFD1048576"/>
    </sheetView>
  </sheetViews>
  <sheetFormatPr defaultColWidth="9.13888888888889" defaultRowHeight="14.25" customHeight="1"/>
  <cols>
    <col min="1" max="1" width="32.5740740740741" style="1" customWidth="1"/>
    <col min="2" max="2" width="21.712962962963" style="1" customWidth="1"/>
    <col min="3" max="3" width="35.2777777777778" style="1" customWidth="1"/>
    <col min="4" max="4" width="7.71296296296296" style="1" customWidth="1"/>
    <col min="5" max="5" width="11.1388888888889" style="1" customWidth="1"/>
    <col min="6" max="6" width="17.1759259259259" style="1" customWidth="1"/>
    <col min="7" max="17" width="20" style="1" customWidth="1"/>
    <col min="18" max="24" width="19.8518518518519" style="1" customWidth="1"/>
    <col min="25" max="16384" width="9.13888888888889" style="1"/>
  </cols>
  <sheetData>
    <row r="1" s="1" customFormat="1" customHeight="1" spans="1:24">
      <c r="A1" s="2"/>
      <c r="B1" s="2"/>
      <c r="C1" s="2"/>
      <c r="D1" s="2"/>
      <c r="E1" s="2"/>
      <c r="F1" s="2"/>
      <c r="G1" s="2"/>
      <c r="H1" s="2"/>
      <c r="I1" s="2"/>
      <c r="J1" s="2"/>
      <c r="K1" s="2"/>
      <c r="L1" s="2"/>
      <c r="M1" s="2"/>
      <c r="N1" s="2"/>
      <c r="O1" s="2"/>
      <c r="P1" s="2"/>
      <c r="Q1" s="2"/>
      <c r="R1" s="2"/>
      <c r="S1" s="2"/>
      <c r="T1" s="2"/>
      <c r="U1" s="2"/>
      <c r="V1" s="2"/>
      <c r="W1" s="2"/>
      <c r="X1" s="2"/>
    </row>
    <row r="2" s="1" customFormat="1" ht="15.75" customHeight="1" spans="17:24">
      <c r="Q2" s="37"/>
      <c r="R2" s="37"/>
      <c r="S2" s="37"/>
      <c r="T2" s="37"/>
      <c r="U2" s="37"/>
      <c r="V2" s="37"/>
      <c r="W2" s="37"/>
      <c r="X2" s="37"/>
    </row>
    <row r="3" s="1" customFormat="1" ht="41.25" customHeight="1" spans="1:24">
      <c r="A3" s="92" t="s">
        <v>12</v>
      </c>
      <c r="B3" s="92"/>
      <c r="C3" s="92"/>
      <c r="D3" s="92"/>
      <c r="E3" s="92"/>
      <c r="F3" s="92"/>
      <c r="G3" s="92"/>
      <c r="H3" s="92"/>
      <c r="I3" s="92"/>
      <c r="J3" s="92"/>
      <c r="K3" s="92"/>
      <c r="L3" s="92"/>
      <c r="M3" s="92"/>
      <c r="N3" s="92"/>
      <c r="O3" s="92"/>
      <c r="P3" s="92"/>
      <c r="Q3" s="92"/>
      <c r="R3" s="92"/>
      <c r="S3" s="92"/>
      <c r="T3" s="92"/>
      <c r="U3" s="92"/>
      <c r="V3" s="92"/>
      <c r="W3" s="92"/>
      <c r="X3" s="92"/>
    </row>
    <row r="4" s="1" customFormat="1" ht="18.75" customHeight="1" spans="1:24">
      <c r="A4" s="34" t="str">
        <f>"部门名称："&amp;"云龙县团结彝族乡人民政府"</f>
        <v>部门名称：云龙县团结彝族乡人民政府</v>
      </c>
      <c r="B4" s="105"/>
      <c r="C4" s="105"/>
      <c r="D4" s="105"/>
      <c r="E4" s="105"/>
      <c r="F4" s="105"/>
      <c r="G4" s="105"/>
      <c r="H4" s="105"/>
      <c r="I4" s="105"/>
      <c r="J4" s="105"/>
      <c r="K4" s="105"/>
      <c r="L4" s="105"/>
      <c r="M4" s="105"/>
      <c r="N4" s="105"/>
      <c r="O4" s="105"/>
      <c r="P4" s="105"/>
      <c r="Q4" s="110"/>
      <c r="R4" s="111"/>
      <c r="S4" s="111"/>
      <c r="T4" s="111"/>
      <c r="U4" s="111"/>
      <c r="V4" s="111"/>
      <c r="W4" s="111"/>
      <c r="X4" s="112" t="s">
        <v>19</v>
      </c>
    </row>
    <row r="5" s="1" customFormat="1" ht="15.75" customHeight="1" spans="1:24">
      <c r="A5" s="12" t="s">
        <v>511</v>
      </c>
      <c r="B5" s="12" t="s">
        <v>839</v>
      </c>
      <c r="C5" s="12" t="s">
        <v>840</v>
      </c>
      <c r="D5" s="12" t="s">
        <v>841</v>
      </c>
      <c r="E5" s="12" t="s">
        <v>842</v>
      </c>
      <c r="F5" s="12" t="s">
        <v>843</v>
      </c>
      <c r="G5" s="12" t="s">
        <v>76</v>
      </c>
      <c r="H5" s="12" t="s">
        <v>77</v>
      </c>
      <c r="I5" s="12"/>
      <c r="J5" s="12"/>
      <c r="K5" s="12"/>
      <c r="L5" s="11"/>
      <c r="M5" s="12"/>
      <c r="N5" s="12"/>
      <c r="O5" s="95"/>
      <c r="P5" s="12"/>
      <c r="Q5" s="11"/>
      <c r="R5" s="95"/>
      <c r="S5" s="12" t="s">
        <v>65</v>
      </c>
      <c r="T5" s="12"/>
      <c r="U5" s="12"/>
      <c r="V5" s="12"/>
      <c r="W5" s="12"/>
      <c r="X5" s="12"/>
    </row>
    <row r="6" s="1" customFormat="1" ht="17.25" customHeight="1" spans="1:24">
      <c r="A6" s="12"/>
      <c r="B6" s="12"/>
      <c r="C6" s="12"/>
      <c r="D6" s="12"/>
      <c r="E6" s="12"/>
      <c r="F6" s="12"/>
      <c r="G6" s="12"/>
      <c r="H6" s="12" t="s">
        <v>78</v>
      </c>
      <c r="I6" s="12" t="s">
        <v>79</v>
      </c>
      <c r="J6" s="12" t="s">
        <v>80</v>
      </c>
      <c r="K6" s="12" t="s">
        <v>81</v>
      </c>
      <c r="L6" s="12" t="s">
        <v>82</v>
      </c>
      <c r="M6" s="12" t="s">
        <v>83</v>
      </c>
      <c r="N6" s="12"/>
      <c r="O6" s="95"/>
      <c r="P6" s="12"/>
      <c r="Q6" s="11"/>
      <c r="R6" s="95"/>
      <c r="S6" s="12" t="s">
        <v>78</v>
      </c>
      <c r="T6" s="12" t="s">
        <v>79</v>
      </c>
      <c r="U6" s="12" t="s">
        <v>80</v>
      </c>
      <c r="V6" s="12" t="s">
        <v>81</v>
      </c>
      <c r="W6" s="12" t="s">
        <v>82</v>
      </c>
      <c r="X6" s="12" t="s">
        <v>83</v>
      </c>
    </row>
    <row r="7" s="1" customFormat="1" ht="54" customHeight="1" spans="1:24">
      <c r="A7" s="12"/>
      <c r="B7" s="12"/>
      <c r="C7" s="12"/>
      <c r="D7" s="12"/>
      <c r="E7" s="12"/>
      <c r="F7" s="12"/>
      <c r="G7" s="12"/>
      <c r="H7" s="12"/>
      <c r="I7" s="12"/>
      <c r="J7" s="12"/>
      <c r="K7" s="12"/>
      <c r="L7" s="12"/>
      <c r="M7" s="12" t="s">
        <v>78</v>
      </c>
      <c r="N7" s="12" t="s">
        <v>85</v>
      </c>
      <c r="O7" s="95" t="s">
        <v>86</v>
      </c>
      <c r="P7" s="12" t="s">
        <v>87</v>
      </c>
      <c r="Q7" s="11" t="s">
        <v>88</v>
      </c>
      <c r="R7" s="95" t="s">
        <v>89</v>
      </c>
      <c r="S7" s="12"/>
      <c r="T7" s="12"/>
      <c r="U7" s="12"/>
      <c r="V7" s="12"/>
      <c r="W7" s="12"/>
      <c r="X7" s="12"/>
    </row>
    <row r="8" s="1" customFormat="1" ht="18" customHeight="1" spans="1:24">
      <c r="A8" s="106">
        <v>1</v>
      </c>
      <c r="B8" s="106">
        <v>2</v>
      </c>
      <c r="C8" s="106">
        <v>3</v>
      </c>
      <c r="D8" s="106">
        <v>4</v>
      </c>
      <c r="E8" s="106">
        <v>5</v>
      </c>
      <c r="F8" s="106">
        <v>6</v>
      </c>
      <c r="G8" s="106" t="s">
        <v>844</v>
      </c>
      <c r="H8" s="106" t="s">
        <v>845</v>
      </c>
      <c r="I8" s="106">
        <v>9</v>
      </c>
      <c r="J8" s="106">
        <v>10</v>
      </c>
      <c r="K8" s="106">
        <v>11</v>
      </c>
      <c r="L8" s="106">
        <v>12</v>
      </c>
      <c r="M8" s="106" t="s">
        <v>846</v>
      </c>
      <c r="N8" s="106">
        <v>14</v>
      </c>
      <c r="O8" s="106">
        <v>15</v>
      </c>
      <c r="P8" s="106">
        <v>16</v>
      </c>
      <c r="Q8" s="106">
        <v>17</v>
      </c>
      <c r="R8" s="106">
        <v>18</v>
      </c>
      <c r="S8" s="106" t="s">
        <v>350</v>
      </c>
      <c r="T8" s="106">
        <v>20</v>
      </c>
      <c r="U8" s="106">
        <v>21</v>
      </c>
      <c r="V8" s="106">
        <v>22</v>
      </c>
      <c r="W8" s="106">
        <v>23</v>
      </c>
      <c r="X8" s="106">
        <v>24</v>
      </c>
    </row>
    <row r="9" s="1" customFormat="1" ht="21" customHeight="1" spans="1:24">
      <c r="A9" s="16" t="s">
        <v>95</v>
      </c>
      <c r="B9" s="30"/>
      <c r="C9" s="30"/>
      <c r="D9" s="30"/>
      <c r="E9" s="107"/>
      <c r="F9" s="18">
        <v>111300</v>
      </c>
      <c r="G9" s="18">
        <v>111300</v>
      </c>
      <c r="H9" s="18">
        <v>111300</v>
      </c>
      <c r="I9" s="18">
        <v>111300</v>
      </c>
      <c r="J9" s="18"/>
      <c r="K9" s="18"/>
      <c r="L9" s="18"/>
      <c r="M9" s="18"/>
      <c r="N9" s="18"/>
      <c r="O9" s="18"/>
      <c r="P9" s="18"/>
      <c r="Q9" s="18"/>
      <c r="R9" s="18"/>
      <c r="S9" s="18"/>
      <c r="T9" s="18"/>
      <c r="U9" s="18"/>
      <c r="V9" s="18"/>
      <c r="W9" s="18"/>
      <c r="X9" s="18"/>
    </row>
    <row r="10" s="1" customFormat="1" ht="21" customHeight="1" spans="1:24">
      <c r="A10" s="108" t="s">
        <v>95</v>
      </c>
      <c r="B10" s="30"/>
      <c r="C10" s="30"/>
      <c r="D10" s="30"/>
      <c r="E10" s="109"/>
      <c r="F10" s="18">
        <v>111300</v>
      </c>
      <c r="G10" s="18">
        <v>111300</v>
      </c>
      <c r="H10" s="18">
        <v>111300</v>
      </c>
      <c r="I10" s="18">
        <v>111300</v>
      </c>
      <c r="J10" s="18"/>
      <c r="K10" s="18"/>
      <c r="L10" s="18"/>
      <c r="M10" s="18"/>
      <c r="N10" s="18"/>
      <c r="O10" s="18"/>
      <c r="P10" s="18"/>
      <c r="Q10" s="18"/>
      <c r="R10" s="18"/>
      <c r="S10" s="23"/>
      <c r="T10" s="23"/>
      <c r="U10" s="23"/>
      <c r="V10" s="23"/>
      <c r="W10" s="23"/>
      <c r="X10" s="23"/>
    </row>
    <row r="11" s="1" customFormat="1" ht="21" customHeight="1" spans="1:24">
      <c r="A11" s="99" t="s">
        <v>363</v>
      </c>
      <c r="B11" s="30" t="s">
        <v>847</v>
      </c>
      <c r="C11" s="30" t="s">
        <v>848</v>
      </c>
      <c r="D11" s="30" t="s">
        <v>564</v>
      </c>
      <c r="E11" s="109">
        <v>1</v>
      </c>
      <c r="F11" s="23">
        <v>8900</v>
      </c>
      <c r="G11" s="23">
        <v>8900</v>
      </c>
      <c r="H11" s="23">
        <v>8900</v>
      </c>
      <c r="I11" s="23">
        <v>8900</v>
      </c>
      <c r="J11" s="23"/>
      <c r="K11" s="23"/>
      <c r="L11" s="23"/>
      <c r="M11" s="23"/>
      <c r="N11" s="23"/>
      <c r="O11" s="23"/>
      <c r="P11" s="23"/>
      <c r="Q11" s="23"/>
      <c r="R11" s="23"/>
      <c r="S11" s="22"/>
      <c r="T11" s="22"/>
      <c r="U11" s="22"/>
      <c r="V11" s="22"/>
      <c r="W11" s="22"/>
      <c r="X11" s="22"/>
    </row>
    <row r="12" s="1" customFormat="1" ht="21" customHeight="1" spans="1:24">
      <c r="A12" s="99" t="s">
        <v>363</v>
      </c>
      <c r="B12" s="30" t="s">
        <v>849</v>
      </c>
      <c r="C12" s="30" t="s">
        <v>850</v>
      </c>
      <c r="D12" s="30" t="s">
        <v>560</v>
      </c>
      <c r="E12" s="109">
        <v>1</v>
      </c>
      <c r="F12" s="23">
        <v>24300</v>
      </c>
      <c r="G12" s="23">
        <v>24300</v>
      </c>
      <c r="H12" s="23">
        <v>24300</v>
      </c>
      <c r="I12" s="23">
        <v>24300</v>
      </c>
      <c r="J12" s="23"/>
      <c r="K12" s="23"/>
      <c r="L12" s="23"/>
      <c r="M12" s="23"/>
      <c r="N12" s="23"/>
      <c r="O12" s="23"/>
      <c r="P12" s="23"/>
      <c r="Q12" s="23"/>
      <c r="R12" s="23"/>
      <c r="S12" s="22"/>
      <c r="T12" s="22"/>
      <c r="U12" s="22"/>
      <c r="V12" s="22"/>
      <c r="W12" s="22"/>
      <c r="X12" s="22"/>
    </row>
    <row r="13" s="1" customFormat="1" ht="21" customHeight="1" spans="1:24">
      <c r="A13" s="99" t="s">
        <v>363</v>
      </c>
      <c r="B13" s="30" t="s">
        <v>851</v>
      </c>
      <c r="C13" s="30" t="s">
        <v>852</v>
      </c>
      <c r="D13" s="30" t="s">
        <v>560</v>
      </c>
      <c r="E13" s="109">
        <v>1</v>
      </c>
      <c r="F13" s="23">
        <v>35800</v>
      </c>
      <c r="G13" s="23">
        <v>35800</v>
      </c>
      <c r="H13" s="23">
        <v>35800</v>
      </c>
      <c r="I13" s="23">
        <v>35800</v>
      </c>
      <c r="J13" s="23"/>
      <c r="K13" s="23"/>
      <c r="L13" s="23"/>
      <c r="M13" s="23"/>
      <c r="N13" s="23"/>
      <c r="O13" s="23"/>
      <c r="P13" s="23"/>
      <c r="Q13" s="23"/>
      <c r="R13" s="23"/>
      <c r="S13" s="22"/>
      <c r="T13" s="22"/>
      <c r="U13" s="22"/>
      <c r="V13" s="22"/>
      <c r="W13" s="22"/>
      <c r="X13" s="22"/>
    </row>
    <row r="14" s="1" customFormat="1" ht="25" customHeight="1" spans="1:24">
      <c r="A14" s="99" t="s">
        <v>372</v>
      </c>
      <c r="B14" s="30" t="s">
        <v>853</v>
      </c>
      <c r="C14" s="30" t="s">
        <v>854</v>
      </c>
      <c r="D14" s="30" t="s">
        <v>855</v>
      </c>
      <c r="E14" s="109">
        <v>2</v>
      </c>
      <c r="F14" s="23">
        <v>1902</v>
      </c>
      <c r="G14" s="23">
        <v>1902</v>
      </c>
      <c r="H14" s="23">
        <v>1902</v>
      </c>
      <c r="I14" s="23">
        <v>1902</v>
      </c>
      <c r="J14" s="23"/>
      <c r="K14" s="23"/>
      <c r="L14" s="23"/>
      <c r="M14" s="23"/>
      <c r="N14" s="23"/>
      <c r="O14" s="23"/>
      <c r="P14" s="23"/>
      <c r="Q14" s="23"/>
      <c r="R14" s="23"/>
      <c r="S14" s="22"/>
      <c r="T14" s="22"/>
      <c r="U14" s="22"/>
      <c r="V14" s="22"/>
      <c r="W14" s="22"/>
      <c r="X14" s="22"/>
    </row>
    <row r="15" s="1" customFormat="1" ht="25" customHeight="1" spans="1:24">
      <c r="A15" s="99" t="s">
        <v>372</v>
      </c>
      <c r="B15" s="30" t="s">
        <v>853</v>
      </c>
      <c r="C15" s="30" t="s">
        <v>854</v>
      </c>
      <c r="D15" s="30" t="s">
        <v>855</v>
      </c>
      <c r="E15" s="109">
        <v>2</v>
      </c>
      <c r="F15" s="23">
        <v>1902</v>
      </c>
      <c r="G15" s="23">
        <v>1902</v>
      </c>
      <c r="H15" s="23">
        <v>1902</v>
      </c>
      <c r="I15" s="23">
        <v>1902</v>
      </c>
      <c r="J15" s="23"/>
      <c r="K15" s="23"/>
      <c r="L15" s="23"/>
      <c r="M15" s="23"/>
      <c r="N15" s="23"/>
      <c r="O15" s="23"/>
      <c r="P15" s="23"/>
      <c r="Q15" s="23"/>
      <c r="R15" s="23"/>
      <c r="S15" s="22"/>
      <c r="T15" s="22"/>
      <c r="U15" s="22"/>
      <c r="V15" s="22"/>
      <c r="W15" s="22"/>
      <c r="X15" s="22"/>
    </row>
    <row r="16" s="1" customFormat="1" ht="25" customHeight="1" spans="1:24">
      <c r="A16" s="99" t="s">
        <v>372</v>
      </c>
      <c r="B16" s="30" t="s">
        <v>856</v>
      </c>
      <c r="C16" s="30" t="s">
        <v>857</v>
      </c>
      <c r="D16" s="30" t="s">
        <v>855</v>
      </c>
      <c r="E16" s="109">
        <v>1</v>
      </c>
      <c r="F16" s="23">
        <v>1800</v>
      </c>
      <c r="G16" s="23">
        <v>1800</v>
      </c>
      <c r="H16" s="23">
        <v>1800</v>
      </c>
      <c r="I16" s="23">
        <v>1800</v>
      </c>
      <c r="J16" s="23"/>
      <c r="K16" s="23"/>
      <c r="L16" s="23"/>
      <c r="M16" s="23"/>
      <c r="N16" s="23"/>
      <c r="O16" s="23"/>
      <c r="P16" s="23"/>
      <c r="Q16" s="23"/>
      <c r="R16" s="23"/>
      <c r="S16" s="22"/>
      <c r="T16" s="22"/>
      <c r="U16" s="22"/>
      <c r="V16" s="22"/>
      <c r="W16" s="22"/>
      <c r="X16" s="22"/>
    </row>
    <row r="17" s="1" customFormat="1" ht="21" customHeight="1" spans="1:24">
      <c r="A17" s="99" t="s">
        <v>372</v>
      </c>
      <c r="B17" s="30" t="s">
        <v>858</v>
      </c>
      <c r="C17" s="30" t="s">
        <v>859</v>
      </c>
      <c r="D17" s="30" t="s">
        <v>855</v>
      </c>
      <c r="E17" s="109">
        <v>1</v>
      </c>
      <c r="F17" s="23">
        <v>1200</v>
      </c>
      <c r="G17" s="23">
        <v>1200</v>
      </c>
      <c r="H17" s="23">
        <v>1200</v>
      </c>
      <c r="I17" s="23">
        <v>1200</v>
      </c>
      <c r="J17" s="23"/>
      <c r="K17" s="23"/>
      <c r="L17" s="23"/>
      <c r="M17" s="23"/>
      <c r="N17" s="23"/>
      <c r="O17" s="23"/>
      <c r="P17" s="23"/>
      <c r="Q17" s="23"/>
      <c r="R17" s="23"/>
      <c r="S17" s="22"/>
      <c r="T17" s="22"/>
      <c r="U17" s="22"/>
      <c r="V17" s="22"/>
      <c r="W17" s="22"/>
      <c r="X17" s="22"/>
    </row>
    <row r="18" s="1" customFormat="1" ht="21" customHeight="1" spans="1:24">
      <c r="A18" s="99" t="s">
        <v>372</v>
      </c>
      <c r="B18" s="30" t="s">
        <v>860</v>
      </c>
      <c r="C18" s="30" t="s">
        <v>861</v>
      </c>
      <c r="D18" s="30" t="s">
        <v>862</v>
      </c>
      <c r="E18" s="109">
        <v>180</v>
      </c>
      <c r="F18" s="23">
        <v>28800</v>
      </c>
      <c r="G18" s="23">
        <v>28800</v>
      </c>
      <c r="H18" s="23">
        <v>28800</v>
      </c>
      <c r="I18" s="23">
        <v>28800</v>
      </c>
      <c r="J18" s="23"/>
      <c r="K18" s="23"/>
      <c r="L18" s="23"/>
      <c r="M18" s="23"/>
      <c r="N18" s="23"/>
      <c r="O18" s="23"/>
      <c r="P18" s="23"/>
      <c r="Q18" s="23"/>
      <c r="R18" s="23"/>
      <c r="S18" s="22"/>
      <c r="T18" s="22"/>
      <c r="U18" s="22"/>
      <c r="V18" s="22"/>
      <c r="W18" s="22"/>
      <c r="X18" s="22"/>
    </row>
    <row r="19" s="1" customFormat="1" ht="21" customHeight="1" spans="1:24">
      <c r="A19" s="99" t="s">
        <v>372</v>
      </c>
      <c r="B19" s="30" t="s">
        <v>863</v>
      </c>
      <c r="C19" s="30" t="s">
        <v>861</v>
      </c>
      <c r="D19" s="30" t="s">
        <v>862</v>
      </c>
      <c r="E19" s="109">
        <v>15</v>
      </c>
      <c r="F19" s="23">
        <v>3900</v>
      </c>
      <c r="G19" s="23">
        <v>3900</v>
      </c>
      <c r="H19" s="23">
        <v>3900</v>
      </c>
      <c r="I19" s="23">
        <v>3900</v>
      </c>
      <c r="J19" s="23"/>
      <c r="K19" s="23"/>
      <c r="L19" s="23"/>
      <c r="M19" s="23"/>
      <c r="N19" s="23"/>
      <c r="O19" s="23"/>
      <c r="P19" s="23"/>
      <c r="Q19" s="23"/>
      <c r="R19" s="23"/>
      <c r="S19" s="22"/>
      <c r="T19" s="22"/>
      <c r="U19" s="22"/>
      <c r="V19" s="22"/>
      <c r="W19" s="22"/>
      <c r="X19" s="22"/>
    </row>
    <row r="20" s="1" customFormat="1" ht="21" customHeight="1" spans="1:24">
      <c r="A20" s="99" t="s">
        <v>372</v>
      </c>
      <c r="B20" s="30" t="s">
        <v>864</v>
      </c>
      <c r="C20" s="30" t="s">
        <v>865</v>
      </c>
      <c r="D20" s="30" t="s">
        <v>866</v>
      </c>
      <c r="E20" s="109">
        <v>4</v>
      </c>
      <c r="F20" s="23">
        <v>480</v>
      </c>
      <c r="G20" s="23">
        <v>480</v>
      </c>
      <c r="H20" s="23">
        <v>480</v>
      </c>
      <c r="I20" s="23">
        <v>480</v>
      </c>
      <c r="J20" s="23"/>
      <c r="K20" s="23"/>
      <c r="L20" s="23"/>
      <c r="M20" s="23"/>
      <c r="N20" s="23"/>
      <c r="O20" s="23"/>
      <c r="P20" s="23"/>
      <c r="Q20" s="23"/>
      <c r="R20" s="23"/>
      <c r="S20" s="22"/>
      <c r="T20" s="22"/>
      <c r="U20" s="22"/>
      <c r="V20" s="22"/>
      <c r="W20" s="22"/>
      <c r="X20" s="22"/>
    </row>
    <row r="21" s="1" customFormat="1" ht="21" customHeight="1" spans="1:24">
      <c r="A21" s="99" t="s">
        <v>372</v>
      </c>
      <c r="B21" s="30" t="s">
        <v>867</v>
      </c>
      <c r="C21" s="30" t="s">
        <v>868</v>
      </c>
      <c r="D21" s="30" t="s">
        <v>866</v>
      </c>
      <c r="E21" s="109">
        <v>2</v>
      </c>
      <c r="F21" s="23">
        <v>524</v>
      </c>
      <c r="G21" s="23">
        <v>524</v>
      </c>
      <c r="H21" s="23">
        <v>524</v>
      </c>
      <c r="I21" s="23">
        <v>524</v>
      </c>
      <c r="J21" s="23"/>
      <c r="K21" s="23"/>
      <c r="L21" s="23"/>
      <c r="M21" s="23"/>
      <c r="N21" s="23"/>
      <c r="O21" s="23"/>
      <c r="P21" s="23"/>
      <c r="Q21" s="23"/>
      <c r="R21" s="23"/>
      <c r="S21" s="22"/>
      <c r="T21" s="22"/>
      <c r="U21" s="22"/>
      <c r="V21" s="22"/>
      <c r="W21" s="22"/>
      <c r="X21" s="22"/>
    </row>
    <row r="22" s="1" customFormat="1" ht="21" customHeight="1" spans="1:24">
      <c r="A22" s="99" t="s">
        <v>372</v>
      </c>
      <c r="B22" s="30" t="s">
        <v>869</v>
      </c>
      <c r="C22" s="30" t="s">
        <v>868</v>
      </c>
      <c r="D22" s="30" t="s">
        <v>866</v>
      </c>
      <c r="E22" s="109">
        <v>4</v>
      </c>
      <c r="F22" s="23">
        <v>1792</v>
      </c>
      <c r="G22" s="23">
        <v>1792</v>
      </c>
      <c r="H22" s="23">
        <v>1792</v>
      </c>
      <c r="I22" s="23">
        <v>1792</v>
      </c>
      <c r="J22" s="23"/>
      <c r="K22" s="23"/>
      <c r="L22" s="23"/>
      <c r="M22" s="23"/>
      <c r="N22" s="23"/>
      <c r="O22" s="23"/>
      <c r="P22" s="23"/>
      <c r="Q22" s="23"/>
      <c r="R22" s="23"/>
      <c r="S22" s="22"/>
      <c r="T22" s="22"/>
      <c r="U22" s="22"/>
      <c r="V22" s="22"/>
      <c r="W22" s="22"/>
      <c r="X22" s="22"/>
    </row>
    <row r="23" s="1" customFormat="1" ht="21" customHeight="1" spans="1:24">
      <c r="A23" s="100" t="s">
        <v>76</v>
      </c>
      <c r="B23" s="101"/>
      <c r="C23" s="101"/>
      <c r="D23" s="101"/>
      <c r="E23" s="107">
        <v>214</v>
      </c>
      <c r="F23" s="18">
        <v>111300</v>
      </c>
      <c r="G23" s="18">
        <v>111300</v>
      </c>
      <c r="H23" s="18">
        <v>111300</v>
      </c>
      <c r="I23" s="18">
        <v>111300</v>
      </c>
      <c r="J23" s="18"/>
      <c r="K23" s="18"/>
      <c r="L23" s="18"/>
      <c r="M23" s="18"/>
      <c r="N23" s="18"/>
      <c r="O23" s="18"/>
      <c r="P23" s="18"/>
      <c r="Q23" s="18"/>
      <c r="R23" s="18"/>
      <c r="S23" s="18"/>
      <c r="T23" s="18"/>
      <c r="U23" s="18"/>
      <c r="V23" s="18"/>
      <c r="W23" s="18"/>
      <c r="X23" s="18"/>
    </row>
  </sheetData>
  <mergeCells count="23">
    <mergeCell ref="A3:X3"/>
    <mergeCell ref="H5:R5"/>
    <mergeCell ref="S5:X5"/>
    <mergeCell ref="M6:R6"/>
    <mergeCell ref="A23:D23"/>
    <mergeCell ref="A5:A7"/>
    <mergeCell ref="B5:B7"/>
    <mergeCell ref="C5:C7"/>
    <mergeCell ref="D5:D7"/>
    <mergeCell ref="E5:E7"/>
    <mergeCell ref="F5:F7"/>
    <mergeCell ref="G5:G7"/>
    <mergeCell ref="H6:H7"/>
    <mergeCell ref="I6:I7"/>
    <mergeCell ref="J6:J7"/>
    <mergeCell ref="K6:K7"/>
    <mergeCell ref="L6:L7"/>
    <mergeCell ref="S6:S7"/>
    <mergeCell ref="T6:T7"/>
    <mergeCell ref="U6:U7"/>
    <mergeCell ref="V6:V7"/>
    <mergeCell ref="W6:W7"/>
    <mergeCell ref="X6:X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
  <sheetViews>
    <sheetView topLeftCell="E1" workbookViewId="0">
      <selection activeCell="A1" sqref="$A1:$XFD1048576"/>
    </sheetView>
  </sheetViews>
  <sheetFormatPr defaultColWidth="9.13888888888889" defaultRowHeight="14.25" customHeight="1"/>
  <cols>
    <col min="1" max="3" width="39.1388888888889" style="1" customWidth="1"/>
    <col min="4" max="4" width="28.5740740740741" style="1" customWidth="1"/>
    <col min="5" max="5" width="28.1388888888889" style="1" customWidth="1"/>
    <col min="6" max="6" width="39.1388888888889" style="1" customWidth="1"/>
    <col min="7" max="16" width="20.4259259259259" style="1" customWidth="1"/>
    <col min="17" max="24" width="20.2777777777778" style="1" customWidth="1"/>
    <col min="25" max="16384" width="9.13888888888889" style="1"/>
  </cols>
  <sheetData>
    <row r="1" s="1" customFormat="1" customHeight="1" spans="1:24">
      <c r="A1" s="2"/>
      <c r="B1" s="2"/>
      <c r="C1" s="2"/>
      <c r="D1" s="2"/>
      <c r="E1" s="2"/>
      <c r="F1" s="2"/>
      <c r="G1" s="2"/>
      <c r="H1" s="2"/>
      <c r="I1" s="2"/>
      <c r="J1" s="2"/>
      <c r="K1" s="2"/>
      <c r="L1" s="2"/>
      <c r="M1" s="2"/>
      <c r="N1" s="2"/>
      <c r="O1" s="2"/>
      <c r="P1" s="2"/>
      <c r="Q1" s="2"/>
      <c r="R1" s="2"/>
      <c r="S1" s="2"/>
      <c r="T1" s="2"/>
      <c r="U1" s="2"/>
      <c r="V1" s="2"/>
      <c r="W1" s="2"/>
      <c r="X1" s="2"/>
    </row>
    <row r="2" s="1" customFormat="1" ht="16.5" customHeight="1" spans="1:24">
      <c r="A2" s="82"/>
      <c r="B2" s="91"/>
      <c r="C2" s="91"/>
      <c r="D2" s="91"/>
      <c r="E2" s="82"/>
      <c r="F2" s="82"/>
      <c r="G2" s="82"/>
      <c r="H2" s="82"/>
      <c r="I2" s="82"/>
      <c r="J2" s="82"/>
      <c r="K2" s="82"/>
      <c r="L2" s="103"/>
      <c r="M2" s="82"/>
      <c r="N2" s="82"/>
      <c r="O2" s="91"/>
      <c r="P2" s="82"/>
      <c r="Q2" s="72"/>
      <c r="R2" s="72"/>
      <c r="S2" s="72"/>
      <c r="T2" s="72"/>
      <c r="U2" s="72"/>
      <c r="V2" s="72"/>
      <c r="W2" s="72"/>
      <c r="X2" s="72"/>
    </row>
    <row r="3" s="1" customFormat="1" ht="41.25" customHeight="1" spans="1:24">
      <c r="A3" s="92" t="s">
        <v>13</v>
      </c>
      <c r="B3" s="92"/>
      <c r="C3" s="92"/>
      <c r="D3" s="92"/>
      <c r="E3" s="92"/>
      <c r="F3" s="92"/>
      <c r="G3" s="92"/>
      <c r="H3" s="92"/>
      <c r="I3" s="92"/>
      <c r="J3" s="92"/>
      <c r="K3" s="92"/>
      <c r="L3" s="92"/>
      <c r="M3" s="92"/>
      <c r="N3" s="92"/>
      <c r="O3" s="92"/>
      <c r="P3" s="92"/>
      <c r="Q3" s="92"/>
      <c r="R3" s="92"/>
      <c r="S3" s="92"/>
      <c r="T3" s="92"/>
      <c r="U3" s="92"/>
      <c r="V3" s="92"/>
      <c r="W3" s="92"/>
      <c r="X3" s="92"/>
    </row>
    <row r="4" s="1" customFormat="1" ht="22.5" customHeight="1" spans="1:24">
      <c r="A4" s="93" t="str">
        <f>"部门名称："&amp;"云龙县团结彝族乡人民政府"</f>
        <v>部门名称：云龙县团结彝族乡人民政府</v>
      </c>
      <c r="B4" s="94"/>
      <c r="C4" s="94"/>
      <c r="D4" s="94"/>
      <c r="E4" s="80"/>
      <c r="F4" s="80"/>
      <c r="G4" s="80"/>
      <c r="H4" s="80"/>
      <c r="I4" s="80"/>
      <c r="J4" s="80"/>
      <c r="K4" s="80"/>
      <c r="L4" s="103"/>
      <c r="M4" s="82"/>
      <c r="N4" s="82"/>
      <c r="O4" s="91"/>
      <c r="P4" s="82"/>
      <c r="Q4" s="104"/>
      <c r="R4" s="72"/>
      <c r="S4" s="72"/>
      <c r="T4" s="72"/>
      <c r="U4" s="72"/>
      <c r="V4" s="72"/>
      <c r="W4" s="72"/>
      <c r="X4" s="72" t="s">
        <v>19</v>
      </c>
    </row>
    <row r="5" s="1" customFormat="1" ht="24" customHeight="1" spans="1:24">
      <c r="A5" s="12" t="s">
        <v>511</v>
      </c>
      <c r="B5" s="95" t="s">
        <v>870</v>
      </c>
      <c r="C5" s="95" t="s">
        <v>871</v>
      </c>
      <c r="D5" s="95" t="s">
        <v>872</v>
      </c>
      <c r="E5" s="12" t="s">
        <v>873</v>
      </c>
      <c r="F5" s="12" t="s">
        <v>874</v>
      </c>
      <c r="G5" s="12" t="s">
        <v>875</v>
      </c>
      <c r="H5" s="12" t="s">
        <v>77</v>
      </c>
      <c r="I5" s="12"/>
      <c r="J5" s="12"/>
      <c r="K5" s="12"/>
      <c r="L5" s="11"/>
      <c r="M5" s="12"/>
      <c r="N5" s="12"/>
      <c r="O5" s="95"/>
      <c r="P5" s="12"/>
      <c r="Q5" s="11"/>
      <c r="R5" s="95"/>
      <c r="S5" s="12" t="s">
        <v>65</v>
      </c>
      <c r="T5" s="12"/>
      <c r="U5" s="12"/>
      <c r="V5" s="12"/>
      <c r="W5" s="12"/>
      <c r="X5" s="12"/>
    </row>
    <row r="6" s="1" customFormat="1" ht="24" customHeight="1" spans="1:24">
      <c r="A6" s="12"/>
      <c r="B6" s="95"/>
      <c r="C6" s="95"/>
      <c r="D6" s="95"/>
      <c r="E6" s="12"/>
      <c r="F6" s="12"/>
      <c r="G6" s="12"/>
      <c r="H6" s="12" t="s">
        <v>78</v>
      </c>
      <c r="I6" s="12" t="s">
        <v>79</v>
      </c>
      <c r="J6" s="12" t="s">
        <v>80</v>
      </c>
      <c r="K6" s="12" t="s">
        <v>81</v>
      </c>
      <c r="L6" s="12" t="s">
        <v>82</v>
      </c>
      <c r="M6" s="12" t="s">
        <v>83</v>
      </c>
      <c r="N6" s="12"/>
      <c r="O6" s="12"/>
      <c r="P6" s="12"/>
      <c r="Q6" s="12"/>
      <c r="R6" s="12"/>
      <c r="S6" s="12" t="s">
        <v>78</v>
      </c>
      <c r="T6" s="12" t="s">
        <v>79</v>
      </c>
      <c r="U6" s="12" t="s">
        <v>80</v>
      </c>
      <c r="V6" s="12" t="s">
        <v>81</v>
      </c>
      <c r="W6" s="12" t="s">
        <v>82</v>
      </c>
      <c r="X6" s="12" t="s">
        <v>83</v>
      </c>
    </row>
    <row r="7" s="1" customFormat="1" ht="54" customHeight="1" spans="1:24">
      <c r="A7" s="12"/>
      <c r="B7" s="95"/>
      <c r="C7" s="95"/>
      <c r="D7" s="95"/>
      <c r="E7" s="12"/>
      <c r="F7" s="12"/>
      <c r="G7" s="12"/>
      <c r="H7" s="12"/>
      <c r="I7" s="12"/>
      <c r="J7" s="12"/>
      <c r="K7" s="12"/>
      <c r="L7" s="12"/>
      <c r="M7" s="12" t="s">
        <v>78</v>
      </c>
      <c r="N7" s="12" t="s">
        <v>85</v>
      </c>
      <c r="O7" s="95" t="s">
        <v>86</v>
      </c>
      <c r="P7" s="12" t="s">
        <v>87</v>
      </c>
      <c r="Q7" s="11" t="s">
        <v>88</v>
      </c>
      <c r="R7" s="95" t="s">
        <v>89</v>
      </c>
      <c r="S7" s="12"/>
      <c r="T7" s="12"/>
      <c r="U7" s="12"/>
      <c r="V7" s="12"/>
      <c r="W7" s="12"/>
      <c r="X7" s="12"/>
    </row>
    <row r="8" s="1" customFormat="1" ht="17.25" customHeight="1" spans="1:24">
      <c r="A8" s="14">
        <v>1</v>
      </c>
      <c r="B8" s="14">
        <v>2</v>
      </c>
      <c r="C8" s="14">
        <v>3</v>
      </c>
      <c r="D8" s="14">
        <v>4</v>
      </c>
      <c r="E8" s="14">
        <v>5</v>
      </c>
      <c r="F8" s="14">
        <v>6</v>
      </c>
      <c r="G8" s="14" t="s">
        <v>844</v>
      </c>
      <c r="H8" s="14" t="s">
        <v>845</v>
      </c>
      <c r="I8" s="14">
        <v>9</v>
      </c>
      <c r="J8" s="14">
        <v>10</v>
      </c>
      <c r="K8" s="14">
        <v>11</v>
      </c>
      <c r="L8" s="14">
        <v>12</v>
      </c>
      <c r="M8" s="14" t="s">
        <v>846</v>
      </c>
      <c r="N8" s="14">
        <v>14</v>
      </c>
      <c r="O8" s="14">
        <v>15</v>
      </c>
      <c r="P8" s="14">
        <v>16</v>
      </c>
      <c r="Q8" s="14">
        <v>17</v>
      </c>
      <c r="R8" s="14">
        <v>18</v>
      </c>
      <c r="S8" s="14" t="s">
        <v>350</v>
      </c>
      <c r="T8" s="14">
        <v>20</v>
      </c>
      <c r="U8" s="14">
        <v>21</v>
      </c>
      <c r="V8" s="14">
        <v>22</v>
      </c>
      <c r="W8" s="14">
        <v>23</v>
      </c>
      <c r="X8" s="14">
        <v>24</v>
      </c>
    </row>
    <row r="9" s="1" customFormat="1" ht="21" customHeight="1" spans="1:24">
      <c r="A9" s="96" t="s">
        <v>95</v>
      </c>
      <c r="B9" s="97"/>
      <c r="C9" s="97"/>
      <c r="D9" s="97"/>
      <c r="E9" s="97"/>
      <c r="F9" s="97"/>
      <c r="G9" s="18">
        <v>69000</v>
      </c>
      <c r="H9" s="18">
        <v>69000</v>
      </c>
      <c r="I9" s="18">
        <v>69000</v>
      </c>
      <c r="J9" s="18"/>
      <c r="K9" s="18"/>
      <c r="L9" s="18"/>
      <c r="M9" s="18"/>
      <c r="N9" s="18"/>
      <c r="O9" s="18"/>
      <c r="P9" s="18"/>
      <c r="Q9" s="18"/>
      <c r="R9" s="18"/>
      <c r="S9" s="18"/>
      <c r="T9" s="18"/>
      <c r="U9" s="18"/>
      <c r="V9" s="18"/>
      <c r="W9" s="18"/>
      <c r="X9" s="18"/>
    </row>
    <row r="10" s="1" customFormat="1" ht="21" customHeight="1" spans="1:24">
      <c r="A10" s="98" t="s">
        <v>95</v>
      </c>
      <c r="B10" s="99"/>
      <c r="C10" s="99"/>
      <c r="D10" s="99"/>
      <c r="E10" s="30"/>
      <c r="F10" s="30"/>
      <c r="G10" s="18">
        <v>69000</v>
      </c>
      <c r="H10" s="18">
        <v>69000</v>
      </c>
      <c r="I10" s="18">
        <v>69000</v>
      </c>
      <c r="J10" s="18"/>
      <c r="K10" s="18"/>
      <c r="L10" s="18"/>
      <c r="M10" s="18"/>
      <c r="N10" s="18"/>
      <c r="O10" s="18"/>
      <c r="P10" s="18"/>
      <c r="Q10" s="18"/>
      <c r="R10" s="18"/>
      <c r="S10" s="23"/>
      <c r="T10" s="23"/>
      <c r="U10" s="23"/>
      <c r="V10" s="23"/>
      <c r="W10" s="23"/>
      <c r="X10" s="23"/>
    </row>
    <row r="11" s="1" customFormat="1" ht="21" customHeight="1" spans="1:24">
      <c r="A11" s="99" t="s">
        <v>363</v>
      </c>
      <c r="B11" s="99" t="s">
        <v>847</v>
      </c>
      <c r="C11" s="99" t="s">
        <v>876</v>
      </c>
      <c r="D11" s="99" t="s">
        <v>877</v>
      </c>
      <c r="E11" s="30" t="s">
        <v>878</v>
      </c>
      <c r="F11" s="30"/>
      <c r="G11" s="23">
        <v>8900</v>
      </c>
      <c r="H11" s="23">
        <v>8900</v>
      </c>
      <c r="I11" s="23">
        <v>8900</v>
      </c>
      <c r="J11" s="23"/>
      <c r="K11" s="23"/>
      <c r="L11" s="23"/>
      <c r="M11" s="23"/>
      <c r="N11" s="23"/>
      <c r="O11" s="23"/>
      <c r="P11" s="23"/>
      <c r="Q11" s="23"/>
      <c r="R11" s="23"/>
      <c r="S11" s="22"/>
      <c r="T11" s="22"/>
      <c r="U11" s="22"/>
      <c r="V11" s="22"/>
      <c r="W11" s="22"/>
      <c r="X11" s="22"/>
    </row>
    <row r="12" s="1" customFormat="1" ht="21" customHeight="1" spans="1:24">
      <c r="A12" s="99" t="s">
        <v>363</v>
      </c>
      <c r="B12" s="99" t="s">
        <v>849</v>
      </c>
      <c r="C12" s="99" t="s">
        <v>876</v>
      </c>
      <c r="D12" s="99" t="s">
        <v>877</v>
      </c>
      <c r="E12" s="30" t="s">
        <v>878</v>
      </c>
      <c r="F12" s="30"/>
      <c r="G12" s="23">
        <v>24300</v>
      </c>
      <c r="H12" s="23">
        <v>24300</v>
      </c>
      <c r="I12" s="23">
        <v>24300</v>
      </c>
      <c r="J12" s="23"/>
      <c r="K12" s="23"/>
      <c r="L12" s="23"/>
      <c r="M12" s="23"/>
      <c r="N12" s="23"/>
      <c r="O12" s="23"/>
      <c r="P12" s="23"/>
      <c r="Q12" s="23"/>
      <c r="R12" s="23"/>
      <c r="S12" s="22"/>
      <c r="T12" s="22"/>
      <c r="U12" s="22"/>
      <c r="V12" s="22"/>
      <c r="W12" s="22"/>
      <c r="X12" s="22"/>
    </row>
    <row r="13" s="1" customFormat="1" ht="21" customHeight="1" spans="1:24">
      <c r="A13" s="99" t="s">
        <v>363</v>
      </c>
      <c r="B13" s="99" t="s">
        <v>879</v>
      </c>
      <c r="C13" s="99" t="s">
        <v>880</v>
      </c>
      <c r="D13" s="99" t="s">
        <v>877</v>
      </c>
      <c r="E13" s="30" t="s">
        <v>878</v>
      </c>
      <c r="F13" s="30"/>
      <c r="G13" s="23">
        <v>35800</v>
      </c>
      <c r="H13" s="23">
        <v>35800</v>
      </c>
      <c r="I13" s="23">
        <v>35800</v>
      </c>
      <c r="J13" s="23"/>
      <c r="K13" s="23"/>
      <c r="L13" s="23"/>
      <c r="M13" s="23"/>
      <c r="N13" s="23"/>
      <c r="O13" s="23"/>
      <c r="P13" s="23"/>
      <c r="Q13" s="23"/>
      <c r="R13" s="23"/>
      <c r="S13" s="22"/>
      <c r="T13" s="22"/>
      <c r="U13" s="22"/>
      <c r="V13" s="22"/>
      <c r="W13" s="22"/>
      <c r="X13" s="22"/>
    </row>
    <row r="14" s="1" customFormat="1" ht="21" customHeight="1" spans="1:24">
      <c r="A14" s="100" t="s">
        <v>76</v>
      </c>
      <c r="B14" s="16"/>
      <c r="C14" s="16"/>
      <c r="D14" s="16"/>
      <c r="E14" s="101"/>
      <c r="F14" s="102"/>
      <c r="G14" s="18">
        <v>69000</v>
      </c>
      <c r="H14" s="23">
        <v>69000</v>
      </c>
      <c r="I14" s="18">
        <v>69000</v>
      </c>
      <c r="J14" s="18"/>
      <c r="K14" s="18"/>
      <c r="L14" s="18"/>
      <c r="M14" s="18"/>
      <c r="N14" s="18"/>
      <c r="O14" s="18"/>
      <c r="P14" s="18"/>
      <c r="Q14" s="18"/>
      <c r="R14" s="18"/>
      <c r="S14" s="18"/>
      <c r="T14" s="18"/>
      <c r="U14" s="18"/>
      <c r="V14" s="18"/>
      <c r="W14" s="18"/>
      <c r="X14" s="18"/>
    </row>
  </sheetData>
  <mergeCells count="23">
    <mergeCell ref="A3:X3"/>
    <mergeCell ref="H5:R5"/>
    <mergeCell ref="S5:X5"/>
    <mergeCell ref="M6:R6"/>
    <mergeCell ref="A14:F14"/>
    <mergeCell ref="A5:A7"/>
    <mergeCell ref="B5:B7"/>
    <mergeCell ref="C5:C7"/>
    <mergeCell ref="D5:D7"/>
    <mergeCell ref="E5:E7"/>
    <mergeCell ref="F5:F7"/>
    <mergeCell ref="G5:G7"/>
    <mergeCell ref="H6:H7"/>
    <mergeCell ref="I6:I7"/>
    <mergeCell ref="J6:J7"/>
    <mergeCell ref="K6:K7"/>
    <mergeCell ref="L6:L7"/>
    <mergeCell ref="S6:S7"/>
    <mergeCell ref="T6:T7"/>
    <mergeCell ref="U6:U7"/>
    <mergeCell ref="V6:V7"/>
    <mergeCell ref="W6:W7"/>
    <mergeCell ref="X6:X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XFD1048576"/>
    </sheetView>
  </sheetViews>
  <sheetFormatPr defaultColWidth="9.13888888888889" defaultRowHeight="14.25" customHeight="1"/>
  <cols>
    <col min="1" max="1" width="54.2777777777778" style="1" customWidth="1"/>
    <col min="2" max="2" width="42.3148148148148" style="1" customWidth="1"/>
    <col min="3" max="18" width="20" style="1" customWidth="1"/>
    <col min="19" max="16384" width="9.13888888888889" style="1"/>
  </cols>
  <sheetData>
    <row r="1" s="1" customFormat="1" customHeight="1" spans="1:18">
      <c r="A1" s="2"/>
      <c r="B1" s="2"/>
      <c r="C1" s="2"/>
      <c r="D1" s="2"/>
      <c r="E1" s="2"/>
      <c r="F1" s="2"/>
      <c r="G1" s="2"/>
      <c r="H1" s="2"/>
      <c r="I1" s="2"/>
      <c r="J1" s="2"/>
      <c r="K1" s="2"/>
      <c r="L1" s="2"/>
      <c r="M1" s="2"/>
      <c r="N1" s="2"/>
      <c r="O1" s="2"/>
      <c r="P1" s="2"/>
      <c r="Q1" s="2"/>
      <c r="R1" s="2"/>
    </row>
    <row r="2" s="1" customFormat="1" ht="17.25" customHeight="1" spans="5:6">
      <c r="E2" s="76"/>
      <c r="F2" s="76"/>
    </row>
    <row r="3" s="1" customFormat="1" ht="41.25" customHeight="1" spans="1:18">
      <c r="A3" s="77" t="s">
        <v>14</v>
      </c>
      <c r="B3" s="78"/>
      <c r="C3" s="78"/>
      <c r="D3" s="78"/>
      <c r="E3" s="78"/>
      <c r="F3" s="78"/>
      <c r="G3" s="78"/>
      <c r="H3" s="78"/>
      <c r="I3" s="78"/>
      <c r="J3" s="78"/>
      <c r="K3" s="78"/>
      <c r="L3" s="78"/>
      <c r="M3" s="78"/>
      <c r="N3" s="78"/>
      <c r="O3" s="78"/>
      <c r="P3" s="78"/>
      <c r="Q3" s="78"/>
      <c r="R3" s="78"/>
    </row>
    <row r="4" s="1" customFormat="1" ht="18" customHeight="1" spans="1:18">
      <c r="A4" s="79" t="str">
        <f>"部门名称："&amp;"云龙县团结彝族乡人民政府"</f>
        <v>部门名称：云龙县团结彝族乡人民政府</v>
      </c>
      <c r="B4" s="80"/>
      <c r="C4" s="80"/>
      <c r="D4" s="80"/>
      <c r="E4" s="81"/>
      <c r="F4" s="81"/>
      <c r="G4" s="82"/>
      <c r="H4" s="82"/>
      <c r="I4" s="82"/>
      <c r="J4" s="82"/>
      <c r="K4" s="82"/>
      <c r="L4" s="82"/>
      <c r="M4" s="1"/>
      <c r="N4" s="1"/>
      <c r="O4" s="1"/>
      <c r="P4" s="1"/>
      <c r="Q4" s="1"/>
      <c r="R4" s="38" t="s">
        <v>19</v>
      </c>
    </row>
    <row r="5" s="1" customFormat="1" ht="19.5" customHeight="1" spans="1:18">
      <c r="A5" s="83" t="s">
        <v>511</v>
      </c>
      <c r="B5" s="84" t="s">
        <v>316</v>
      </c>
      <c r="C5" s="84" t="s">
        <v>881</v>
      </c>
      <c r="D5" s="84"/>
      <c r="E5" s="84"/>
      <c r="F5" s="84"/>
      <c r="G5" s="84" t="s">
        <v>882</v>
      </c>
      <c r="H5" s="84"/>
      <c r="I5" s="84"/>
      <c r="J5" s="84"/>
      <c r="K5" s="84"/>
      <c r="L5" s="84"/>
      <c r="M5" s="84"/>
      <c r="N5" s="84"/>
      <c r="O5" s="84"/>
      <c r="P5" s="84"/>
      <c r="Q5" s="84"/>
      <c r="R5" s="84"/>
    </row>
    <row r="6" s="1" customFormat="1" ht="40.5" customHeight="1" spans="1:18">
      <c r="A6" s="83"/>
      <c r="B6" s="84"/>
      <c r="C6" s="84" t="s">
        <v>76</v>
      </c>
      <c r="D6" s="85" t="s">
        <v>79</v>
      </c>
      <c r="E6" s="85" t="s">
        <v>80</v>
      </c>
      <c r="F6" s="85" t="s">
        <v>81</v>
      </c>
      <c r="G6" s="86" t="s">
        <v>76</v>
      </c>
      <c r="H6" s="83" t="s">
        <v>883</v>
      </c>
      <c r="I6" s="83" t="s">
        <v>884</v>
      </c>
      <c r="J6" s="83" t="s">
        <v>885</v>
      </c>
      <c r="K6" s="83" t="s">
        <v>886</v>
      </c>
      <c r="L6" s="83" t="s">
        <v>887</v>
      </c>
      <c r="M6" s="83" t="s">
        <v>888</v>
      </c>
      <c r="N6" s="83" t="s">
        <v>889</v>
      </c>
      <c r="O6" s="83" t="s">
        <v>890</v>
      </c>
      <c r="P6" s="83" t="s">
        <v>891</v>
      </c>
      <c r="Q6" s="83" t="s">
        <v>892</v>
      </c>
      <c r="R6" s="83" t="s">
        <v>893</v>
      </c>
    </row>
    <row r="7" s="1" customFormat="1" ht="19.5" customHeight="1" spans="1:18">
      <c r="A7" s="87">
        <v>1</v>
      </c>
      <c r="B7" s="87">
        <v>2</v>
      </c>
      <c r="C7" s="87" t="s">
        <v>894</v>
      </c>
      <c r="D7" s="87">
        <v>4</v>
      </c>
      <c r="E7" s="87">
        <v>5</v>
      </c>
      <c r="F7" s="87">
        <v>6</v>
      </c>
      <c r="G7" s="87" t="s">
        <v>895</v>
      </c>
      <c r="H7" s="87">
        <v>8</v>
      </c>
      <c r="I7" s="87">
        <v>9</v>
      </c>
      <c r="J7" s="87">
        <v>10</v>
      </c>
      <c r="K7" s="87">
        <v>11</v>
      </c>
      <c r="L7" s="87">
        <v>12</v>
      </c>
      <c r="M7" s="87">
        <v>13</v>
      </c>
      <c r="N7" s="87">
        <v>14</v>
      </c>
      <c r="O7" s="87">
        <v>15</v>
      </c>
      <c r="P7" s="87">
        <v>16</v>
      </c>
      <c r="Q7" s="87">
        <v>17</v>
      </c>
      <c r="R7" s="87">
        <v>18</v>
      </c>
    </row>
    <row r="8" s="1" customFormat="1" ht="21.75" customHeight="1" spans="1:18">
      <c r="A8" s="28" t="s">
        <v>836</v>
      </c>
      <c r="B8" s="88"/>
      <c r="C8" s="23"/>
      <c r="D8" s="23"/>
      <c r="E8" s="23"/>
      <c r="F8" s="23"/>
      <c r="G8" s="23"/>
      <c r="H8" s="23"/>
      <c r="I8" s="23"/>
      <c r="J8" s="23"/>
      <c r="K8" s="23"/>
      <c r="L8" s="23"/>
      <c r="M8" s="23"/>
      <c r="N8" s="23"/>
      <c r="O8" s="23"/>
      <c r="P8" s="23"/>
      <c r="Q8" s="23"/>
      <c r="R8" s="23"/>
    </row>
    <row r="9" s="1" customFormat="1" ht="21.75" customHeight="1" spans="1:18">
      <c r="A9" s="30"/>
      <c r="B9" s="88"/>
      <c r="C9" s="23"/>
      <c r="D9" s="23"/>
      <c r="E9" s="23"/>
      <c r="F9" s="23"/>
      <c r="G9" s="23"/>
      <c r="H9" s="23"/>
      <c r="I9" s="23"/>
      <c r="J9" s="23"/>
      <c r="K9" s="23"/>
      <c r="L9" s="23"/>
      <c r="M9" s="23"/>
      <c r="N9" s="23"/>
      <c r="O9" s="23"/>
      <c r="P9" s="23"/>
      <c r="Q9" s="23"/>
      <c r="R9" s="23"/>
    </row>
    <row r="10" s="1" customFormat="1" ht="21.75" customHeight="1" spans="1:18">
      <c r="A10" s="89" t="s">
        <v>837</v>
      </c>
      <c r="B10" s="89"/>
      <c r="C10" s="89"/>
      <c r="D10" s="89"/>
      <c r="E10" s="89"/>
      <c r="F10" s="89"/>
      <c r="G10" s="89"/>
      <c r="H10" s="90"/>
      <c r="I10" s="90"/>
      <c r="J10" s="90"/>
      <c r="K10" s="90"/>
      <c r="L10" s="90"/>
      <c r="M10" s="90"/>
      <c r="N10" s="90"/>
      <c r="O10" s="90"/>
      <c r="P10" s="90"/>
      <c r="Q10" s="90"/>
      <c r="R10" s="90"/>
    </row>
  </sheetData>
  <mergeCells count="7">
    <mergeCell ref="A3:R3"/>
    <mergeCell ref="A4:L4"/>
    <mergeCell ref="C5:F5"/>
    <mergeCell ref="G5:R5"/>
    <mergeCell ref="A10:G10"/>
    <mergeCell ref="A5:A6"/>
    <mergeCell ref="B5:B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XFD1048576"/>
    </sheetView>
  </sheetViews>
  <sheetFormatPr defaultColWidth="9.13888888888889" defaultRowHeight="12" customHeight="1"/>
  <cols>
    <col min="1" max="1" width="34.2777777777778" style="1" customWidth="1"/>
    <col min="2" max="2" width="19.1759259259259" style="1" customWidth="1"/>
    <col min="3" max="3" width="48" style="1" customWidth="1"/>
    <col min="4" max="4" width="17.2777777777778" style="1" customWidth="1"/>
    <col min="5" max="5" width="13.2777777777778" style="1" customWidth="1"/>
    <col min="6" max="6" width="23.5740740740741" style="1" customWidth="1"/>
    <col min="7" max="7" width="11.2777777777778" style="1" customWidth="1"/>
    <col min="8" max="8" width="13.1388888888889" style="1" customWidth="1"/>
    <col min="9" max="10" width="12.4259259259259" style="1" customWidth="1"/>
    <col min="11" max="11" width="84.1388888888889" style="1" customWidth="1"/>
    <col min="12" max="16384" width="9.13888888888889" style="1"/>
  </cols>
  <sheetData>
    <row r="1" s="1" customFormat="1" customHeight="1" spans="1:11">
      <c r="A1" s="42"/>
      <c r="B1" s="42"/>
      <c r="C1" s="42"/>
      <c r="D1" s="42"/>
      <c r="E1" s="42"/>
      <c r="F1" s="42"/>
      <c r="G1" s="42"/>
      <c r="H1" s="42"/>
      <c r="I1" s="42"/>
      <c r="J1" s="42"/>
      <c r="K1" s="42"/>
    </row>
    <row r="2" s="1" customFormat="1" ht="15" customHeight="1" spans="2:11">
      <c r="B2" s="56"/>
      <c r="C2" s="1"/>
      <c r="D2" s="1"/>
      <c r="E2" s="1"/>
      <c r="F2" s="1"/>
      <c r="G2" s="1"/>
      <c r="H2" s="1"/>
      <c r="I2" s="1"/>
      <c r="J2" s="1"/>
      <c r="K2" s="72"/>
    </row>
    <row r="3" s="1" customFormat="1" ht="28.5" customHeight="1" spans="1:11">
      <c r="A3" s="6" t="s">
        <v>15</v>
      </c>
      <c r="B3" s="6"/>
      <c r="C3" s="6"/>
      <c r="D3" s="6"/>
      <c r="E3" s="6"/>
      <c r="F3" s="6"/>
      <c r="G3" s="57"/>
      <c r="H3" s="6"/>
      <c r="I3" s="57"/>
      <c r="J3" s="57"/>
      <c r="K3" s="6"/>
    </row>
    <row r="4" s="1" customFormat="1" ht="17.25" customHeight="1" spans="1:11">
      <c r="A4" s="58" t="str">
        <f>"部门名称："&amp;"云龙县团结彝族乡人民政府"</f>
        <v>部门名称：云龙县团结彝族乡人民政府</v>
      </c>
      <c r="B4" s="59"/>
      <c r="C4" s="59"/>
      <c r="D4" s="59"/>
      <c r="E4" s="59"/>
      <c r="F4" s="59"/>
      <c r="G4" s="60"/>
      <c r="H4" s="59"/>
      <c r="I4" s="60"/>
      <c r="J4" s="73"/>
      <c r="K4" s="73"/>
    </row>
    <row r="5" s="1" customFormat="1" ht="44.25" customHeight="1" spans="1:11">
      <c r="A5" s="61" t="s">
        <v>511</v>
      </c>
      <c r="B5" s="61" t="s">
        <v>335</v>
      </c>
      <c r="C5" s="61" t="s">
        <v>512</v>
      </c>
      <c r="D5" s="61" t="s">
        <v>513</v>
      </c>
      <c r="E5" s="61" t="s">
        <v>514</v>
      </c>
      <c r="F5" s="61" t="s">
        <v>515</v>
      </c>
      <c r="G5" s="62" t="s">
        <v>516</v>
      </c>
      <c r="H5" s="61" t="s">
        <v>517</v>
      </c>
      <c r="I5" s="62" t="s">
        <v>518</v>
      </c>
      <c r="J5" s="62" t="s">
        <v>519</v>
      </c>
      <c r="K5" s="61" t="s">
        <v>520</v>
      </c>
    </row>
    <row r="6" s="1" customFormat="1" ht="14.25" customHeight="1" spans="1:11">
      <c r="A6" s="63">
        <v>1</v>
      </c>
      <c r="B6" s="63">
        <v>2</v>
      </c>
      <c r="C6" s="63">
        <v>3</v>
      </c>
      <c r="D6" s="63">
        <v>4</v>
      </c>
      <c r="E6" s="63">
        <v>5</v>
      </c>
      <c r="F6" s="63">
        <v>6</v>
      </c>
      <c r="G6" s="63">
        <v>7</v>
      </c>
      <c r="H6" s="63">
        <v>8</v>
      </c>
      <c r="I6" s="63">
        <v>9</v>
      </c>
      <c r="J6" s="63">
        <v>10</v>
      </c>
      <c r="K6" s="63">
        <v>11</v>
      </c>
    </row>
    <row r="7" s="1" customFormat="1" ht="25.05" customHeight="1" spans="1:11">
      <c r="A7" s="64" t="s">
        <v>836</v>
      </c>
      <c r="B7" s="65"/>
      <c r="C7" s="65"/>
      <c r="D7" s="65"/>
      <c r="E7" s="65"/>
      <c r="F7" s="66"/>
      <c r="G7" s="67"/>
      <c r="H7" s="66"/>
      <c r="I7" s="67"/>
      <c r="J7" s="67"/>
      <c r="K7" s="66"/>
    </row>
    <row r="8" s="1" customFormat="1" ht="25.05" customHeight="1" spans="1:11">
      <c r="A8" s="68"/>
      <c r="B8" s="68"/>
      <c r="C8" s="68"/>
      <c r="D8" s="68"/>
      <c r="E8" s="68"/>
      <c r="F8" s="68"/>
      <c r="G8" s="68"/>
      <c r="H8" s="69"/>
      <c r="I8" s="74"/>
      <c r="J8" s="74"/>
      <c r="K8" s="69"/>
    </row>
    <row r="9" s="1" customFormat="1" ht="26.55" customHeight="1" spans="1:11">
      <c r="A9" s="70" t="s">
        <v>837</v>
      </c>
      <c r="B9" s="70"/>
      <c r="C9" s="70"/>
      <c r="D9" s="70"/>
      <c r="E9" s="70"/>
      <c r="F9" s="70"/>
      <c r="G9" s="70"/>
      <c r="H9" s="71"/>
      <c r="I9" s="75"/>
      <c r="J9" s="75"/>
      <c r="K9" s="71"/>
    </row>
  </sheetData>
  <mergeCells count="2">
    <mergeCell ref="A3:K3"/>
    <mergeCell ref="A4:I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XFD1048576"/>
    </sheetView>
  </sheetViews>
  <sheetFormatPr defaultColWidth="9.13888888888889" defaultRowHeight="12" customHeight="1" outlineLevelCol="7"/>
  <cols>
    <col min="1" max="1" width="29" style="1" customWidth="1"/>
    <col min="2" max="2" width="18.712962962963" style="1" customWidth="1"/>
    <col min="3" max="3" width="24.8518518518519" style="1" customWidth="1"/>
    <col min="4" max="4" width="25.462962962963" style="1" customWidth="1"/>
    <col min="5" max="5" width="11.6018518518519" style="1" customWidth="1"/>
    <col min="6" max="8" width="20.7037037037037" style="1" customWidth="1"/>
    <col min="9" max="16384" width="9.13888888888889" style="1"/>
  </cols>
  <sheetData>
    <row r="1" s="1" customFormat="1" customHeight="1" spans="1:8">
      <c r="A1" s="42"/>
      <c r="B1" s="42"/>
      <c r="C1" s="42"/>
      <c r="D1" s="42"/>
      <c r="E1" s="42"/>
      <c r="F1" s="42"/>
      <c r="G1" s="42"/>
      <c r="H1" s="42"/>
    </row>
    <row r="2" s="1" customFormat="1" ht="14.25" customHeight="1" spans="8:8">
      <c r="H2" s="43"/>
    </row>
    <row r="3" s="1" customFormat="1" ht="34.5" customHeight="1" spans="1:8">
      <c r="A3" s="44" t="s">
        <v>16</v>
      </c>
      <c r="B3" s="44"/>
      <c r="C3" s="44"/>
      <c r="D3" s="44"/>
      <c r="E3" s="44"/>
      <c r="F3" s="44"/>
      <c r="G3" s="44"/>
      <c r="H3" s="44"/>
    </row>
    <row r="4" s="1" customFormat="1" ht="19.5" customHeight="1" spans="1:8">
      <c r="A4" s="45" t="str">
        <f>"部门名称："&amp;"云龙县团结彝族乡人民政府"</f>
        <v>部门名称：云龙县团结彝族乡人民政府</v>
      </c>
      <c r="B4" s="45"/>
      <c r="C4" s="45"/>
      <c r="D4" s="46"/>
      <c r="E4" s="46"/>
      <c r="F4" s="46"/>
      <c r="G4" s="46"/>
      <c r="H4" s="47" t="s">
        <v>19</v>
      </c>
    </row>
    <row r="5" s="1" customFormat="1" ht="18" customHeight="1" spans="1:8">
      <c r="A5" s="12" t="s">
        <v>334</v>
      </c>
      <c r="B5" s="12" t="s">
        <v>896</v>
      </c>
      <c r="C5" s="12" t="s">
        <v>897</v>
      </c>
      <c r="D5" s="12" t="s">
        <v>898</v>
      </c>
      <c r="E5" s="12" t="s">
        <v>899</v>
      </c>
      <c r="F5" s="12" t="s">
        <v>900</v>
      </c>
      <c r="G5" s="12"/>
      <c r="H5" s="12"/>
    </row>
    <row r="6" s="1" customFormat="1" ht="18" customHeight="1" spans="1:8">
      <c r="A6" s="12"/>
      <c r="B6" s="12"/>
      <c r="C6" s="12"/>
      <c r="D6" s="12"/>
      <c r="E6" s="12"/>
      <c r="F6" s="12" t="s">
        <v>842</v>
      </c>
      <c r="G6" s="12" t="s">
        <v>901</v>
      </c>
      <c r="H6" s="12" t="s">
        <v>902</v>
      </c>
    </row>
    <row r="7" s="1" customFormat="1" ht="21" customHeight="1" spans="1:8">
      <c r="A7" s="28">
        <v>1</v>
      </c>
      <c r="B7" s="28">
        <v>2</v>
      </c>
      <c r="C7" s="28">
        <v>3</v>
      </c>
      <c r="D7" s="28">
        <v>4</v>
      </c>
      <c r="E7" s="28">
        <v>5</v>
      </c>
      <c r="F7" s="28">
        <v>6</v>
      </c>
      <c r="G7" s="28">
        <v>7</v>
      </c>
      <c r="H7" s="28">
        <v>8</v>
      </c>
    </row>
    <row r="8" s="1" customFormat="1" ht="26.25" customHeight="1" spans="1:8">
      <c r="A8" s="28" t="s">
        <v>836</v>
      </c>
      <c r="B8" s="48"/>
      <c r="C8" s="48"/>
      <c r="D8" s="48"/>
      <c r="E8" s="49"/>
      <c r="F8" s="50"/>
      <c r="G8" s="50"/>
      <c r="H8" s="51"/>
    </row>
    <row r="9" s="1" customFormat="1" ht="22.5" customHeight="1" spans="1:8">
      <c r="A9" s="52"/>
      <c r="B9" s="52"/>
      <c r="C9" s="52"/>
      <c r="D9" s="52"/>
      <c r="E9" s="53"/>
      <c r="F9" s="54"/>
      <c r="G9" s="54"/>
      <c r="H9" s="55"/>
    </row>
    <row r="10" s="1" customFormat="1" ht="21" customHeight="1" spans="1:8">
      <c r="A10" s="24" t="s">
        <v>76</v>
      </c>
      <c r="B10" s="24"/>
      <c r="C10" s="24"/>
      <c r="D10" s="24"/>
      <c r="E10" s="24"/>
      <c r="F10" s="50"/>
      <c r="G10" s="50"/>
      <c r="H10" s="51"/>
    </row>
    <row r="11" s="1" customFormat="1" customHeight="1" spans="1:7">
      <c r="A11" s="33" t="s">
        <v>837</v>
      </c>
      <c r="B11" s="34"/>
      <c r="C11" s="34"/>
      <c r="D11" s="34"/>
      <c r="E11" s="34"/>
      <c r="F11" s="34"/>
      <c r="G11" s="35"/>
    </row>
  </sheetData>
  <mergeCells count="10">
    <mergeCell ref="A3:H3"/>
    <mergeCell ref="A4:C4"/>
    <mergeCell ref="F5:H5"/>
    <mergeCell ref="A10:G10"/>
    <mergeCell ref="A11:G11"/>
    <mergeCell ref="A5:A6"/>
    <mergeCell ref="B5:B6"/>
    <mergeCell ref="C5:C6"/>
    <mergeCell ref="D5:D6"/>
    <mergeCell ref="E5:E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XFD1048576"/>
    </sheetView>
  </sheetViews>
  <sheetFormatPr defaultColWidth="9.13888888888889" defaultRowHeight="14.25" customHeight="1"/>
  <cols>
    <col min="1" max="1" width="19.2777777777778" style="1" customWidth="1"/>
    <col min="2" max="2" width="33.8518518518519" style="1" customWidth="1"/>
    <col min="3" max="3" width="23.8518518518519" style="1" customWidth="1"/>
    <col min="4" max="4" width="12.6018518518519" style="1" customWidth="1"/>
    <col min="5" max="5" width="17.712962962963" style="1" customWidth="1"/>
    <col min="6" max="6" width="12.7407407407407" style="1" customWidth="1"/>
    <col min="7" max="7" width="17.712962962963" style="1" customWidth="1"/>
    <col min="8" max="11" width="23.1388888888889" style="1" customWidth="1"/>
    <col min="12" max="16384" width="9.13888888888889" style="1"/>
  </cols>
  <sheetData>
    <row r="1" s="1" customFormat="1" customHeight="1" spans="1:11">
      <c r="A1" s="2"/>
      <c r="B1" s="2"/>
      <c r="C1" s="2"/>
      <c r="D1" s="2"/>
      <c r="E1" s="2"/>
      <c r="F1" s="2"/>
      <c r="G1" s="2"/>
      <c r="H1" s="2"/>
      <c r="I1" s="2"/>
      <c r="J1" s="2"/>
      <c r="K1" s="2"/>
    </row>
    <row r="2" s="1" customFormat="1" customHeight="1" spans="4:11">
      <c r="D2" s="25"/>
      <c r="E2" s="25"/>
      <c r="F2" s="25"/>
      <c r="G2" s="25"/>
      <c r="H2" s="1"/>
      <c r="I2" s="1"/>
      <c r="J2" s="1"/>
      <c r="K2" s="37"/>
    </row>
    <row r="3" s="1" customFormat="1" ht="41.25" customHeight="1" spans="1:11">
      <c r="A3" s="6" t="s">
        <v>17</v>
      </c>
      <c r="B3" s="6"/>
      <c r="C3" s="6"/>
      <c r="D3" s="6"/>
      <c r="E3" s="6"/>
      <c r="F3" s="6"/>
      <c r="G3" s="6"/>
      <c r="H3" s="6"/>
      <c r="I3" s="6"/>
      <c r="J3" s="6"/>
      <c r="K3" s="6"/>
    </row>
    <row r="4" s="1" customFormat="1" ht="13.5" customHeight="1" spans="1:11">
      <c r="A4" s="7" t="str">
        <f>"部门名称："&amp;"云龙县团结彝族乡人民政府"</f>
        <v>部门名称：云龙县团结彝族乡人民政府</v>
      </c>
      <c r="B4" s="8"/>
      <c r="C4" s="8"/>
      <c r="D4" s="8"/>
      <c r="E4" s="8"/>
      <c r="F4" s="8"/>
      <c r="G4" s="8"/>
      <c r="H4" s="9"/>
      <c r="I4" s="9"/>
      <c r="J4" s="9"/>
      <c r="K4" s="38" t="s">
        <v>19</v>
      </c>
    </row>
    <row r="5" s="1" customFormat="1" ht="21.75" customHeight="1" spans="1:11">
      <c r="A5" s="11" t="s">
        <v>425</v>
      </c>
      <c r="B5" s="11" t="s">
        <v>336</v>
      </c>
      <c r="C5" s="11" t="s">
        <v>426</v>
      </c>
      <c r="D5" s="12" t="s">
        <v>337</v>
      </c>
      <c r="E5" s="12" t="s">
        <v>338</v>
      </c>
      <c r="F5" s="12" t="s">
        <v>427</v>
      </c>
      <c r="G5" s="12" t="s">
        <v>428</v>
      </c>
      <c r="H5" s="26" t="s">
        <v>903</v>
      </c>
      <c r="I5" s="13"/>
      <c r="J5" s="13"/>
      <c r="K5" s="13"/>
    </row>
    <row r="6" s="1" customFormat="1" ht="21.75" customHeight="1" spans="1:11">
      <c r="A6" s="11"/>
      <c r="B6" s="11"/>
      <c r="C6" s="11"/>
      <c r="D6" s="12"/>
      <c r="E6" s="12"/>
      <c r="F6" s="12"/>
      <c r="G6" s="12"/>
      <c r="H6" s="13" t="s">
        <v>76</v>
      </c>
      <c r="I6" s="12" t="s">
        <v>79</v>
      </c>
      <c r="J6" s="12" t="s">
        <v>80</v>
      </c>
      <c r="K6" s="12" t="s">
        <v>81</v>
      </c>
    </row>
    <row r="7" s="1" customFormat="1" ht="40.5" customHeight="1" spans="1:11">
      <c r="A7" s="27"/>
      <c r="B7" s="27"/>
      <c r="C7" s="27"/>
      <c r="D7" s="12"/>
      <c r="E7" s="12"/>
      <c r="F7" s="12"/>
      <c r="G7" s="12"/>
      <c r="H7" s="13"/>
      <c r="I7" s="12"/>
      <c r="J7" s="12"/>
      <c r="K7" s="12"/>
    </row>
    <row r="8" s="1" customFormat="1" ht="15" customHeight="1" spans="1:11">
      <c r="A8" s="14">
        <v>1</v>
      </c>
      <c r="B8" s="14">
        <v>2</v>
      </c>
      <c r="C8" s="14">
        <v>3</v>
      </c>
      <c r="D8" s="14">
        <v>4</v>
      </c>
      <c r="E8" s="14">
        <v>5</v>
      </c>
      <c r="F8" s="14">
        <v>6</v>
      </c>
      <c r="G8" s="14">
        <v>7</v>
      </c>
      <c r="H8" s="14">
        <v>8</v>
      </c>
      <c r="I8" s="14">
        <v>9</v>
      </c>
      <c r="J8" s="39">
        <v>10</v>
      </c>
      <c r="K8" s="39">
        <v>11</v>
      </c>
    </row>
    <row r="9" s="1" customFormat="1" ht="18.75" customHeight="1" spans="1:11">
      <c r="A9" s="28" t="s">
        <v>836</v>
      </c>
      <c r="B9" s="29"/>
      <c r="C9" s="30"/>
      <c r="D9" s="30"/>
      <c r="E9" s="30"/>
      <c r="F9" s="30"/>
      <c r="G9" s="30"/>
      <c r="H9" s="31"/>
      <c r="I9" s="40"/>
      <c r="J9" s="40"/>
      <c r="K9" s="31"/>
    </row>
    <row r="10" s="1" customFormat="1" ht="18.75" customHeight="1" spans="1:11">
      <c r="A10" s="20"/>
      <c r="B10" s="29"/>
      <c r="C10" s="29"/>
      <c r="D10" s="29"/>
      <c r="E10" s="29"/>
      <c r="F10" s="29"/>
      <c r="G10" s="29"/>
      <c r="H10" s="32"/>
      <c r="I10" s="32"/>
      <c r="J10" s="32"/>
      <c r="K10" s="31"/>
    </row>
    <row r="11" s="1" customFormat="1" ht="18.75" customHeight="1" spans="1:11">
      <c r="A11" s="33" t="s">
        <v>837</v>
      </c>
      <c r="B11" s="34"/>
      <c r="C11" s="34"/>
      <c r="D11" s="34"/>
      <c r="E11" s="34"/>
      <c r="F11" s="34"/>
      <c r="G11" s="35"/>
      <c r="H11" s="36"/>
      <c r="I11" s="36"/>
      <c r="J11" s="36"/>
      <c r="K11" s="41"/>
    </row>
  </sheetData>
  <mergeCells count="15">
    <mergeCell ref="A3:K3"/>
    <mergeCell ref="A4:G4"/>
    <mergeCell ref="H5:K5"/>
    <mergeCell ref="A11:G11"/>
    <mergeCell ref="A5:A7"/>
    <mergeCell ref="B5:B7"/>
    <mergeCell ref="C5:C7"/>
    <mergeCell ref="D5:D7"/>
    <mergeCell ref="E5:E7"/>
    <mergeCell ref="F5:F7"/>
    <mergeCell ref="G5:G7"/>
    <mergeCell ref="H6:H7"/>
    <mergeCell ref="I6:I7"/>
    <mergeCell ref="J6:J7"/>
    <mergeCell ref="K6:K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workbookViewId="0">
      <selection activeCell="C23" sqref="C23"/>
    </sheetView>
  </sheetViews>
  <sheetFormatPr defaultColWidth="9.13888888888889" defaultRowHeight="14.25" customHeight="1" outlineLevelCol="6"/>
  <cols>
    <col min="1" max="1" width="37.7407407407407" style="1" customWidth="1"/>
    <col min="2" max="2" width="15.5648148148148" style="1" customWidth="1"/>
    <col min="3" max="3" width="57.4166666666667" style="1" customWidth="1"/>
    <col min="4" max="4" width="9.7037037037037" style="1" customWidth="1"/>
    <col min="5" max="7" width="19.8425925925926" style="1" customWidth="1"/>
    <col min="8" max="16384" width="9.13888888888889" style="1"/>
  </cols>
  <sheetData>
    <row r="1" s="1" customFormat="1" customHeight="1" spans="1:7">
      <c r="A1" s="2"/>
      <c r="B1" s="2"/>
      <c r="C1" s="2"/>
      <c r="D1" s="2"/>
      <c r="E1" s="2"/>
      <c r="F1" s="2"/>
      <c r="G1" s="2"/>
    </row>
    <row r="2" s="1" customFormat="1" ht="13.5" customHeight="1" spans="1:7">
      <c r="A2" s="3"/>
      <c r="B2" s="3"/>
      <c r="C2" s="3"/>
      <c r="D2" s="4"/>
      <c r="E2" s="3"/>
      <c r="F2" s="3"/>
      <c r="G2" s="5"/>
    </row>
    <row r="3" s="1" customFormat="1" ht="27.75" customHeight="1" spans="1:7">
      <c r="A3" s="6" t="s">
        <v>18</v>
      </c>
      <c r="B3" s="6"/>
      <c r="C3" s="6"/>
      <c r="D3" s="6"/>
      <c r="E3" s="6"/>
      <c r="F3" s="6"/>
      <c r="G3" s="6"/>
    </row>
    <row r="4" s="1" customFormat="1" ht="13.5" customHeight="1" spans="1:7">
      <c r="A4" s="7" t="str">
        <f>"部门名称："&amp;"云龙县团结彝族乡人民政府"</f>
        <v>部门名称：云龙县团结彝族乡人民政府</v>
      </c>
      <c r="B4" s="8"/>
      <c r="C4" s="8"/>
      <c r="D4" s="8"/>
      <c r="E4" s="9"/>
      <c r="F4" s="9"/>
      <c r="G4" s="10" t="s">
        <v>19</v>
      </c>
    </row>
    <row r="5" s="1" customFormat="1" ht="21.75" customHeight="1" spans="1:7">
      <c r="A5" s="11" t="s">
        <v>426</v>
      </c>
      <c r="B5" s="11" t="s">
        <v>425</v>
      </c>
      <c r="C5" s="11" t="s">
        <v>336</v>
      </c>
      <c r="D5" s="12" t="s">
        <v>904</v>
      </c>
      <c r="E5" s="13" t="s">
        <v>79</v>
      </c>
      <c r="F5" s="13"/>
      <c r="G5" s="13"/>
    </row>
    <row r="6" s="1" customFormat="1" ht="21.75" customHeight="1" spans="1:7">
      <c r="A6" s="11"/>
      <c r="B6" s="11"/>
      <c r="C6" s="11"/>
      <c r="D6" s="12"/>
      <c r="E6" s="13" t="s">
        <v>905</v>
      </c>
      <c r="F6" s="12" t="s">
        <v>906</v>
      </c>
      <c r="G6" s="12" t="s">
        <v>907</v>
      </c>
    </row>
    <row r="7" s="1" customFormat="1" ht="40.5" customHeight="1" spans="1:7">
      <c r="A7" s="11"/>
      <c r="B7" s="11"/>
      <c r="C7" s="11"/>
      <c r="D7" s="12"/>
      <c r="E7" s="13"/>
      <c r="F7" s="12"/>
      <c r="G7" s="12"/>
    </row>
    <row r="8" s="1" customFormat="1" ht="15" customHeight="1" spans="1:7">
      <c r="A8" s="14">
        <v>1</v>
      </c>
      <c r="B8" s="14">
        <v>2</v>
      </c>
      <c r="C8" s="14">
        <v>3</v>
      </c>
      <c r="D8" s="14">
        <v>4</v>
      </c>
      <c r="E8" s="14">
        <v>5</v>
      </c>
      <c r="F8" s="14">
        <v>6</v>
      </c>
      <c r="G8" s="14">
        <v>7</v>
      </c>
    </row>
    <row r="9" s="1" customFormat="1" ht="21" customHeight="1" spans="1:7">
      <c r="A9" s="15" t="s">
        <v>95</v>
      </c>
      <c r="B9" s="16"/>
      <c r="C9" s="16"/>
      <c r="D9" s="17"/>
      <c r="E9" s="18">
        <v>173110</v>
      </c>
      <c r="F9" s="18"/>
      <c r="G9" s="18"/>
    </row>
    <row r="10" s="1" customFormat="1" ht="21" customHeight="1" spans="1:7">
      <c r="A10" s="19" t="s">
        <v>95</v>
      </c>
      <c r="B10" s="20"/>
      <c r="C10" s="20"/>
      <c r="D10" s="21"/>
      <c r="E10" s="18">
        <v>173110</v>
      </c>
      <c r="F10" s="18"/>
      <c r="G10" s="18"/>
    </row>
    <row r="11" s="1" customFormat="1" ht="21" customHeight="1" spans="1:7">
      <c r="A11" s="22"/>
      <c r="B11" s="20" t="s">
        <v>446</v>
      </c>
      <c r="C11" s="20" t="s">
        <v>505</v>
      </c>
      <c r="D11" s="21" t="s">
        <v>908</v>
      </c>
      <c r="E11" s="23">
        <v>60720</v>
      </c>
      <c r="F11" s="23"/>
      <c r="G11" s="23"/>
    </row>
    <row r="12" s="1" customFormat="1" ht="21" customHeight="1" spans="1:7">
      <c r="A12" s="22"/>
      <c r="B12" s="20" t="s">
        <v>446</v>
      </c>
      <c r="C12" s="20" t="s">
        <v>503</v>
      </c>
      <c r="D12" s="21" t="s">
        <v>908</v>
      </c>
      <c r="E12" s="23">
        <v>112390</v>
      </c>
      <c r="F12" s="23"/>
      <c r="G12" s="23"/>
    </row>
    <row r="13" s="1" customFormat="1" ht="21" customHeight="1" spans="1:7">
      <c r="A13" s="24" t="s">
        <v>76</v>
      </c>
      <c r="B13" s="15"/>
      <c r="C13" s="15"/>
      <c r="D13" s="15"/>
      <c r="E13" s="18">
        <v>173110</v>
      </c>
      <c r="F13" s="18"/>
      <c r="G13" s="18"/>
    </row>
  </sheetData>
  <mergeCells count="12">
    <mergeCell ref="A2:G2"/>
    <mergeCell ref="A3:G3"/>
    <mergeCell ref="A4:D4"/>
    <mergeCell ref="E5:G5"/>
    <mergeCell ref="A13:D13"/>
    <mergeCell ref="A5:A7"/>
    <mergeCell ref="B5:B7"/>
    <mergeCell ref="C5:C7"/>
    <mergeCell ref="D5:D7"/>
    <mergeCell ref="E6:E7"/>
    <mergeCell ref="F6:F7"/>
    <mergeCell ref="G6:G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21" sqref="A21"/>
    </sheetView>
  </sheetViews>
  <sheetFormatPr defaultColWidth="8.57407407407407" defaultRowHeight="12.75" customHeight="1" outlineLevelCol="3"/>
  <cols>
    <col min="1" max="1" width="41" style="1" customWidth="1"/>
    <col min="2" max="2" width="27.8425925925926" style="1" customWidth="1"/>
    <col min="3" max="3" width="41" style="1" customWidth="1"/>
    <col min="4" max="4" width="28.5740740740741" style="1" customWidth="1"/>
    <col min="5" max="16384" width="8.57407407407407" style="1"/>
  </cols>
  <sheetData>
    <row r="1" s="1" customFormat="1" customHeight="1" spans="1:4">
      <c r="A1" s="2"/>
      <c r="B1" s="2"/>
      <c r="C1" s="2"/>
      <c r="D1" s="2"/>
    </row>
    <row r="2" s="1" customFormat="1" ht="15" customHeight="1" spans="1:4">
      <c r="A2" s="198"/>
      <c r="B2" s="198"/>
      <c r="C2" s="198"/>
      <c r="D2" s="185"/>
    </row>
    <row r="3" s="1" customFormat="1" ht="41.25" customHeight="1" spans="1:1">
      <c r="A3" s="249" t="s">
        <v>1</v>
      </c>
    </row>
    <row r="4" s="1" customFormat="1" ht="17.25" customHeight="1" spans="1:4">
      <c r="A4" s="200" t="str">
        <f>"部门名称："&amp;"云龙县团结彝族乡人民政府"</f>
        <v>部门名称：云龙县团结彝族乡人民政府</v>
      </c>
      <c r="B4" s="201"/>
      <c r="C4" s="1"/>
      <c r="D4" s="196" t="s">
        <v>19</v>
      </c>
    </row>
    <row r="5" s="1" customFormat="1" ht="23.25" customHeight="1" spans="1:4">
      <c r="A5" s="202" t="s">
        <v>20</v>
      </c>
      <c r="B5" s="203"/>
      <c r="C5" s="202" t="s">
        <v>21</v>
      </c>
      <c r="D5" s="203"/>
    </row>
    <row r="6" s="1" customFormat="1" ht="24" customHeight="1" spans="1:4">
      <c r="A6" s="202" t="s">
        <v>22</v>
      </c>
      <c r="B6" s="202" t="s">
        <v>23</v>
      </c>
      <c r="C6" s="202" t="s">
        <v>24</v>
      </c>
      <c r="D6" s="202" t="s">
        <v>23</v>
      </c>
    </row>
    <row r="7" s="1" customFormat="1" ht="17.25" customHeight="1" spans="1:4">
      <c r="A7" s="205" t="s">
        <v>25</v>
      </c>
      <c r="B7" s="23">
        <v>10381147.08</v>
      </c>
      <c r="C7" s="205" t="s">
        <v>26</v>
      </c>
      <c r="D7" s="23">
        <v>3885630.44</v>
      </c>
    </row>
    <row r="8" s="1" customFormat="1" ht="17.25" customHeight="1" spans="1:4">
      <c r="A8" s="205" t="s">
        <v>27</v>
      </c>
      <c r="B8" s="23"/>
      <c r="C8" s="205" t="s">
        <v>28</v>
      </c>
      <c r="D8" s="23"/>
    </row>
    <row r="9" s="1" customFormat="1" ht="17.25" customHeight="1" spans="1:4">
      <c r="A9" s="205" t="s">
        <v>29</v>
      </c>
      <c r="B9" s="23"/>
      <c r="C9" s="242" t="s">
        <v>30</v>
      </c>
      <c r="D9" s="23"/>
    </row>
    <row r="10" s="1" customFormat="1" ht="17.25" customHeight="1" spans="1:4">
      <c r="A10" s="205" t="s">
        <v>31</v>
      </c>
      <c r="B10" s="23"/>
      <c r="C10" s="242" t="s">
        <v>32</v>
      </c>
      <c r="D10" s="23"/>
    </row>
    <row r="11" s="1" customFormat="1" ht="17.25" customHeight="1" spans="1:4">
      <c r="A11" s="205" t="s">
        <v>33</v>
      </c>
      <c r="B11" s="18"/>
      <c r="C11" s="242" t="s">
        <v>34</v>
      </c>
      <c r="D11" s="23"/>
    </row>
    <row r="12" s="1" customFormat="1" ht="17.25" customHeight="1" spans="1:4">
      <c r="A12" s="243" t="s">
        <v>35</v>
      </c>
      <c r="B12" s="23"/>
      <c r="C12" s="242" t="s">
        <v>36</v>
      </c>
      <c r="D12" s="23">
        <v>410955</v>
      </c>
    </row>
    <row r="13" s="1" customFormat="1" ht="17.25" customHeight="1" spans="1:4">
      <c r="A13" s="243" t="s">
        <v>37</v>
      </c>
      <c r="B13" s="23"/>
      <c r="C13" s="20" t="s">
        <v>38</v>
      </c>
      <c r="D13" s="23">
        <v>8501</v>
      </c>
    </row>
    <row r="14" s="1" customFormat="1" ht="17.25" customHeight="1" spans="1:4">
      <c r="A14" s="243" t="s">
        <v>39</v>
      </c>
      <c r="B14" s="23"/>
      <c r="C14" s="20" t="s">
        <v>40</v>
      </c>
      <c r="D14" s="23">
        <v>946722.24</v>
      </c>
    </row>
    <row r="15" s="1" customFormat="1" ht="17.25" customHeight="1" spans="1:4">
      <c r="A15" s="243" t="s">
        <v>41</v>
      </c>
      <c r="B15" s="23"/>
      <c r="C15" s="20" t="s">
        <v>42</v>
      </c>
      <c r="D15" s="23">
        <v>386721.16</v>
      </c>
    </row>
    <row r="16" s="1" customFormat="1" ht="17.25" customHeight="1" spans="1:4">
      <c r="A16" s="243" t="s">
        <v>43</v>
      </c>
      <c r="B16" s="23"/>
      <c r="C16" s="20" t="s">
        <v>44</v>
      </c>
      <c r="D16" s="23"/>
    </row>
    <row r="17" s="1" customFormat="1" ht="17.25" customHeight="1" spans="1:4">
      <c r="A17" s="206"/>
      <c r="B17" s="23"/>
      <c r="C17" s="20" t="s">
        <v>45</v>
      </c>
      <c r="D17" s="23"/>
    </row>
    <row r="18" s="1" customFormat="1" ht="17.25" customHeight="1" spans="1:4">
      <c r="A18" s="100"/>
      <c r="B18" s="23"/>
      <c r="C18" s="20" t="s">
        <v>46</v>
      </c>
      <c r="D18" s="23">
        <v>5258495.24</v>
      </c>
    </row>
    <row r="19" s="1" customFormat="1" ht="17.25" customHeight="1" spans="1:4">
      <c r="A19" s="100"/>
      <c r="B19" s="23"/>
      <c r="C19" s="20" t="s">
        <v>47</v>
      </c>
      <c r="D19" s="23">
        <v>3389242</v>
      </c>
    </row>
    <row r="20" s="1" customFormat="1" ht="17.25" customHeight="1" spans="1:4">
      <c r="A20" s="100"/>
      <c r="B20" s="23"/>
      <c r="C20" s="20" t="s">
        <v>48</v>
      </c>
      <c r="D20" s="23"/>
    </row>
    <row r="21" s="1" customFormat="1" ht="17.25" customHeight="1" spans="1:4">
      <c r="A21" s="100"/>
      <c r="B21" s="23"/>
      <c r="C21" s="20" t="s">
        <v>49</v>
      </c>
      <c r="D21" s="23"/>
    </row>
    <row r="22" s="1" customFormat="1" ht="17.25" customHeight="1" spans="1:4">
      <c r="A22" s="100"/>
      <c r="B22" s="23"/>
      <c r="C22" s="20" t="s">
        <v>50</v>
      </c>
      <c r="D22" s="23"/>
    </row>
    <row r="23" s="1" customFormat="1" ht="17.25" customHeight="1" spans="1:4">
      <c r="A23" s="100"/>
      <c r="B23" s="23"/>
      <c r="C23" s="20" t="s">
        <v>51</v>
      </c>
      <c r="D23" s="23"/>
    </row>
    <row r="24" s="1" customFormat="1" ht="17.25" customHeight="1" spans="1:4">
      <c r="A24" s="100"/>
      <c r="B24" s="23"/>
      <c r="C24" s="20" t="s">
        <v>52</v>
      </c>
      <c r="D24" s="23"/>
    </row>
    <row r="25" s="1" customFormat="1" ht="17.25" customHeight="1" spans="1:4">
      <c r="A25" s="100"/>
      <c r="B25" s="23"/>
      <c r="C25" s="20" t="s">
        <v>53</v>
      </c>
      <c r="D25" s="23">
        <v>493152</v>
      </c>
    </row>
    <row r="26" s="1" customFormat="1" ht="17.25" customHeight="1" spans="1:4">
      <c r="A26" s="100"/>
      <c r="B26" s="23"/>
      <c r="C26" s="207" t="s">
        <v>54</v>
      </c>
      <c r="D26" s="23"/>
    </row>
    <row r="27" s="1" customFormat="1" ht="17.25" customHeight="1" spans="1:4">
      <c r="A27" s="100"/>
      <c r="B27" s="23"/>
      <c r="C27" s="207" t="s">
        <v>55</v>
      </c>
      <c r="D27" s="23">
        <v>1000</v>
      </c>
    </row>
    <row r="28" s="1" customFormat="1" ht="17.25" customHeight="1" spans="1:4">
      <c r="A28" s="100"/>
      <c r="B28" s="23"/>
      <c r="C28" s="207" t="s">
        <v>56</v>
      </c>
      <c r="D28" s="23">
        <v>9240</v>
      </c>
    </row>
    <row r="29" s="1" customFormat="1" ht="17.25" customHeight="1" spans="1:4">
      <c r="A29" s="100"/>
      <c r="B29" s="23"/>
      <c r="C29" s="207" t="s">
        <v>57</v>
      </c>
      <c r="D29" s="23"/>
    </row>
    <row r="30" s="1" customFormat="1" ht="17.25" customHeight="1" spans="1:4">
      <c r="A30" s="100"/>
      <c r="B30" s="23"/>
      <c r="C30" s="207" t="s">
        <v>58</v>
      </c>
      <c r="D30" s="23">
        <v>800000</v>
      </c>
    </row>
    <row r="31" s="1" customFormat="1" ht="17.25" customHeight="1" spans="1:4">
      <c r="A31" s="100"/>
      <c r="B31" s="23"/>
      <c r="C31" s="207" t="s">
        <v>59</v>
      </c>
      <c r="D31" s="23"/>
    </row>
    <row r="32" s="1" customFormat="1" ht="16.5" customHeight="1" spans="1:4">
      <c r="A32" s="100"/>
      <c r="B32" s="18"/>
      <c r="C32" s="244" t="s">
        <v>60</v>
      </c>
      <c r="D32" s="23"/>
    </row>
    <row r="33" s="1" customFormat="1" ht="16.5" customHeight="1" spans="1:4">
      <c r="A33" s="100"/>
      <c r="B33" s="18"/>
      <c r="C33" s="244" t="s">
        <v>61</v>
      </c>
      <c r="D33" s="23"/>
    </row>
    <row r="34" s="1" customFormat="1" ht="16.5" customHeight="1" spans="1:4">
      <c r="A34" s="100"/>
      <c r="B34" s="18"/>
      <c r="C34" s="244" t="s">
        <v>62</v>
      </c>
      <c r="D34" s="23"/>
    </row>
    <row r="35" s="1" customFormat="1" ht="16.5" customHeight="1" spans="1:4">
      <c r="A35" s="100"/>
      <c r="B35" s="18"/>
      <c r="C35" s="100"/>
      <c r="D35" s="18"/>
    </row>
    <row r="36" s="1" customFormat="1" ht="16.5" customHeight="1" spans="1:4">
      <c r="A36" s="100" t="s">
        <v>63</v>
      </c>
      <c r="B36" s="18">
        <f>B7</f>
        <v>10381147.08</v>
      </c>
      <c r="C36" s="100" t="s">
        <v>64</v>
      </c>
      <c r="D36" s="18">
        <f>SUM(D7:D31)</f>
        <v>15589659.08</v>
      </c>
    </row>
    <row r="37" s="1" customFormat="1" ht="16.5" customHeight="1" spans="1:4">
      <c r="A37" s="101" t="s">
        <v>65</v>
      </c>
      <c r="B37" s="18">
        <f>SUM(B38:B40)</f>
        <v>5208512</v>
      </c>
      <c r="C37" s="101" t="s">
        <v>66</v>
      </c>
      <c r="D37" s="18"/>
    </row>
    <row r="38" s="1" customFormat="1" ht="16.5" customHeight="1" spans="1:4">
      <c r="A38" s="206" t="s">
        <v>67</v>
      </c>
      <c r="B38" s="23">
        <v>4407512</v>
      </c>
      <c r="C38" s="206" t="s">
        <v>67</v>
      </c>
      <c r="D38" s="23"/>
    </row>
    <row r="39" s="1" customFormat="1" ht="16.5" customHeight="1" spans="1:4">
      <c r="A39" s="206" t="s">
        <v>68</v>
      </c>
      <c r="B39" s="23">
        <v>800000</v>
      </c>
      <c r="C39" s="206" t="s">
        <v>68</v>
      </c>
      <c r="D39" s="23"/>
    </row>
    <row r="40" s="1" customFormat="1" ht="16.5" customHeight="1" spans="1:4">
      <c r="A40" s="206" t="s">
        <v>69</v>
      </c>
      <c r="B40" s="23">
        <v>1000</v>
      </c>
      <c r="C40" s="206" t="s">
        <v>69</v>
      </c>
      <c r="D40" s="23"/>
    </row>
    <row r="41" s="1" customFormat="1" ht="16.5" customHeight="1" spans="1:4">
      <c r="A41" s="206" t="s">
        <v>70</v>
      </c>
      <c r="B41" s="23"/>
      <c r="C41" s="206" t="s">
        <v>70</v>
      </c>
      <c r="D41" s="23"/>
    </row>
    <row r="42" s="1" customFormat="1" ht="16.5" customHeight="1" spans="1:4">
      <c r="A42" s="206" t="s">
        <v>71</v>
      </c>
      <c r="B42" s="23"/>
      <c r="C42" s="206" t="s">
        <v>71</v>
      </c>
      <c r="D42" s="23"/>
    </row>
    <row r="43" s="1" customFormat="1" ht="16.5" customHeight="1" spans="1:4">
      <c r="A43" s="24" t="s">
        <v>72</v>
      </c>
      <c r="B43" s="18">
        <f>B36+B37</f>
        <v>15589659.08</v>
      </c>
      <c r="C43" s="24" t="s">
        <v>73</v>
      </c>
      <c r="D43" s="18">
        <v>15589659.08</v>
      </c>
    </row>
  </sheetData>
  <mergeCells count="4">
    <mergeCell ref="A3:D3"/>
    <mergeCell ref="A4:B4"/>
    <mergeCell ref="A5:B5"/>
    <mergeCell ref="C5:D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XFD1048576"/>
    </sheetView>
  </sheetViews>
  <sheetFormatPr defaultColWidth="8.57407407407407" defaultRowHeight="12.75" customHeight="1"/>
  <cols>
    <col min="1" max="1" width="15.8888888888889" style="1" customWidth="1"/>
    <col min="2" max="2" width="35" style="1" customWidth="1"/>
    <col min="3" max="20" width="14.2777777777778" style="1" customWidth="1"/>
    <col min="21" max="16384" width="8.57407407407407" style="1"/>
  </cols>
  <sheetData>
    <row r="1" s="1" customFormat="1" customHeight="1" spans="1:20">
      <c r="A1" s="2"/>
      <c r="B1" s="2"/>
      <c r="C1" s="2"/>
      <c r="D1" s="2"/>
      <c r="E1" s="2"/>
      <c r="F1" s="2"/>
      <c r="G1" s="2"/>
      <c r="H1" s="2"/>
      <c r="I1" s="2"/>
      <c r="J1" s="2"/>
      <c r="K1" s="2"/>
      <c r="L1" s="2"/>
      <c r="M1" s="2"/>
      <c r="N1" s="2"/>
      <c r="O1" s="2"/>
      <c r="P1" s="2"/>
      <c r="Q1" s="2"/>
      <c r="R1" s="2"/>
      <c r="S1" s="2"/>
      <c r="T1" s="2"/>
    </row>
    <row r="2" s="1" customFormat="1" ht="17.25" customHeight="1" spans="1:1">
      <c r="A2" s="185"/>
    </row>
    <row r="3" s="1" customFormat="1" ht="41.25" customHeight="1" spans="1:1">
      <c r="A3" s="199" t="s">
        <v>2</v>
      </c>
    </row>
    <row r="4" s="1" customFormat="1" ht="17.25" customHeight="1" spans="1:20">
      <c r="A4" s="200" t="str">
        <f>"部门名称："&amp;"云龙县团结彝族乡人民政府"</f>
        <v>部门名称：云龙县团结彝族乡人民政府</v>
      </c>
      <c r="T4" s="198" t="s">
        <v>19</v>
      </c>
    </row>
    <row r="5" s="1" customFormat="1" ht="21.75" customHeight="1" spans="1:20">
      <c r="A5" s="226" t="s">
        <v>74</v>
      </c>
      <c r="B5" s="227" t="s">
        <v>75</v>
      </c>
      <c r="C5" s="227" t="s">
        <v>76</v>
      </c>
      <c r="D5" s="228" t="s">
        <v>77</v>
      </c>
      <c r="E5" s="228"/>
      <c r="F5" s="228"/>
      <c r="G5" s="228"/>
      <c r="H5" s="228"/>
      <c r="I5" s="236"/>
      <c r="J5" s="228"/>
      <c r="K5" s="228"/>
      <c r="L5" s="228"/>
      <c r="M5" s="228"/>
      <c r="N5" s="237"/>
      <c r="O5" s="228" t="s">
        <v>65</v>
      </c>
      <c r="P5" s="228"/>
      <c r="Q5" s="228"/>
      <c r="R5" s="228"/>
      <c r="S5" s="228"/>
      <c r="T5" s="237"/>
    </row>
    <row r="6" s="1" customFormat="1" ht="27" customHeight="1" spans="1:20">
      <c r="A6" s="229"/>
      <c r="B6" s="230"/>
      <c r="C6" s="230"/>
      <c r="D6" s="230" t="s">
        <v>78</v>
      </c>
      <c r="E6" s="230" t="s">
        <v>79</v>
      </c>
      <c r="F6" s="230" t="s">
        <v>80</v>
      </c>
      <c r="G6" s="230" t="s">
        <v>81</v>
      </c>
      <c r="H6" s="230" t="s">
        <v>82</v>
      </c>
      <c r="I6" s="238" t="s">
        <v>83</v>
      </c>
      <c r="J6" s="239"/>
      <c r="K6" s="239"/>
      <c r="L6" s="239"/>
      <c r="M6" s="239"/>
      <c r="N6" s="240"/>
      <c r="O6" s="230" t="s">
        <v>78</v>
      </c>
      <c r="P6" s="230" t="s">
        <v>79</v>
      </c>
      <c r="Q6" s="230" t="s">
        <v>80</v>
      </c>
      <c r="R6" s="230" t="s">
        <v>81</v>
      </c>
      <c r="S6" s="230" t="s">
        <v>82</v>
      </c>
      <c r="T6" s="230" t="s">
        <v>84</v>
      </c>
    </row>
    <row r="7" s="1" customFormat="1" ht="30" customHeight="1" spans="1:20">
      <c r="A7" s="231"/>
      <c r="B7" s="232"/>
      <c r="C7" s="233"/>
      <c r="D7" s="233"/>
      <c r="E7" s="233"/>
      <c r="F7" s="233"/>
      <c r="G7" s="233"/>
      <c r="H7" s="233"/>
      <c r="I7" s="126" t="s">
        <v>78</v>
      </c>
      <c r="J7" s="240" t="s">
        <v>85</v>
      </c>
      <c r="K7" s="240" t="s">
        <v>86</v>
      </c>
      <c r="L7" s="240" t="s">
        <v>87</v>
      </c>
      <c r="M7" s="240" t="s">
        <v>88</v>
      </c>
      <c r="N7" s="240" t="s">
        <v>89</v>
      </c>
      <c r="O7" s="241"/>
      <c r="P7" s="241"/>
      <c r="Q7" s="241"/>
      <c r="R7" s="241"/>
      <c r="S7" s="241"/>
      <c r="T7" s="233"/>
    </row>
    <row r="8" s="1" customFormat="1" ht="15" customHeight="1" spans="1:20">
      <c r="A8" s="106">
        <v>1</v>
      </c>
      <c r="B8" s="106">
        <v>2</v>
      </c>
      <c r="C8" s="106" t="s">
        <v>90</v>
      </c>
      <c r="D8" s="106" t="s">
        <v>91</v>
      </c>
      <c r="E8" s="106">
        <v>5</v>
      </c>
      <c r="F8" s="106">
        <v>6</v>
      </c>
      <c r="G8" s="106">
        <v>7</v>
      </c>
      <c r="H8" s="106">
        <v>8</v>
      </c>
      <c r="I8" s="106" t="s">
        <v>92</v>
      </c>
      <c r="J8" s="106">
        <v>10</v>
      </c>
      <c r="K8" s="106">
        <v>11</v>
      </c>
      <c r="L8" s="106">
        <v>12</v>
      </c>
      <c r="M8" s="106">
        <v>13</v>
      </c>
      <c r="N8" s="106">
        <v>14</v>
      </c>
      <c r="O8" s="106" t="s">
        <v>93</v>
      </c>
      <c r="P8" s="106">
        <v>16</v>
      </c>
      <c r="Q8" s="106">
        <v>17</v>
      </c>
      <c r="R8" s="106">
        <v>18</v>
      </c>
      <c r="S8" s="106">
        <v>19</v>
      </c>
      <c r="T8" s="106">
        <v>20</v>
      </c>
    </row>
    <row r="9" s="1" customFormat="1" ht="18" customHeight="1" spans="1:20">
      <c r="A9" s="29" t="s">
        <v>94</v>
      </c>
      <c r="B9" s="29" t="s">
        <v>95</v>
      </c>
      <c r="C9" s="23">
        <f t="shared" ref="C9:C11" si="0">D9+O9</f>
        <v>15589659.08</v>
      </c>
      <c r="D9" s="23">
        <f t="shared" ref="D9:D11" si="1">E9</f>
        <v>10381147.08</v>
      </c>
      <c r="E9" s="23">
        <v>10381147.08</v>
      </c>
      <c r="F9" s="23"/>
      <c r="G9" s="23"/>
      <c r="H9" s="23"/>
      <c r="I9" s="23"/>
      <c r="J9" s="23"/>
      <c r="K9" s="23"/>
      <c r="L9" s="23"/>
      <c r="M9" s="23"/>
      <c r="N9" s="23"/>
      <c r="O9" s="23">
        <v>5208512</v>
      </c>
      <c r="P9" s="23">
        <v>4407512</v>
      </c>
      <c r="Q9" s="23">
        <v>800000</v>
      </c>
      <c r="R9" s="23">
        <v>1000</v>
      </c>
      <c r="S9" s="23"/>
      <c r="T9" s="23"/>
    </row>
    <row r="10" s="1" customFormat="1" ht="18" customHeight="1" spans="1:20">
      <c r="A10" s="121" t="s">
        <v>96</v>
      </c>
      <c r="B10" s="121" t="s">
        <v>95</v>
      </c>
      <c r="C10" s="23">
        <f t="shared" si="0"/>
        <v>15589659.08</v>
      </c>
      <c r="D10" s="23">
        <f t="shared" si="1"/>
        <v>10381147.08</v>
      </c>
      <c r="E10" s="23">
        <v>10381147.08</v>
      </c>
      <c r="F10" s="23"/>
      <c r="G10" s="23"/>
      <c r="H10" s="23"/>
      <c r="I10" s="23"/>
      <c r="J10" s="23"/>
      <c r="K10" s="23"/>
      <c r="L10" s="23"/>
      <c r="M10" s="23"/>
      <c r="N10" s="23"/>
      <c r="O10" s="23">
        <v>5208512</v>
      </c>
      <c r="P10" s="23">
        <v>4407512</v>
      </c>
      <c r="Q10" s="23">
        <v>800000</v>
      </c>
      <c r="R10" s="23">
        <v>1000</v>
      </c>
      <c r="S10" s="22"/>
      <c r="T10" s="22"/>
    </row>
    <row r="11" s="1" customFormat="1" ht="18" customHeight="1" spans="1:20">
      <c r="A11" s="234" t="s">
        <v>76</v>
      </c>
      <c r="B11" s="235"/>
      <c r="C11" s="18">
        <f t="shared" si="0"/>
        <v>15589659.08</v>
      </c>
      <c r="D11" s="18">
        <f t="shared" si="1"/>
        <v>10381147.08</v>
      </c>
      <c r="E11" s="18">
        <v>10381147.08</v>
      </c>
      <c r="F11" s="18"/>
      <c r="G11" s="18"/>
      <c r="H11" s="18"/>
      <c r="I11" s="18"/>
      <c r="J11" s="18"/>
      <c r="K11" s="18"/>
      <c r="L11" s="18"/>
      <c r="M11" s="18"/>
      <c r="N11" s="18"/>
      <c r="O11" s="18">
        <v>5208512</v>
      </c>
      <c r="P11" s="18">
        <v>4407512</v>
      </c>
      <c r="Q11" s="18">
        <v>800000</v>
      </c>
      <c r="R11" s="18">
        <v>1000</v>
      </c>
      <c r="S11" s="18"/>
      <c r="T11" s="18"/>
    </row>
  </sheetData>
  <mergeCells count="21">
    <mergeCell ref="A2:T2"/>
    <mergeCell ref="A3:T3"/>
    <mergeCell ref="A4:B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3"/>
  <sheetViews>
    <sheetView topLeftCell="C1" workbookViewId="0">
      <selection activeCell="E18" sqref="E18"/>
    </sheetView>
  </sheetViews>
  <sheetFormatPr defaultColWidth="9.13888888888889" defaultRowHeight="14.25" customHeight="1"/>
  <cols>
    <col min="1" max="1" width="13.8425925925926" style="1" customWidth="1"/>
    <col min="2" max="2" width="34.5648148148148" style="1" customWidth="1"/>
    <col min="3" max="8" width="19.1388888888889" style="1" customWidth="1"/>
    <col min="9" max="10" width="19" style="1" customWidth="1"/>
    <col min="11" max="11" width="18.8518518518519" style="1" customWidth="1"/>
    <col min="12" max="13" width="19" style="1" customWidth="1"/>
    <col min="14" max="16" width="18.8518518518519" style="1" customWidth="1"/>
    <col min="17" max="23" width="19" style="1" customWidth="1"/>
    <col min="24" max="16384" width="9.13888888888889" style="1"/>
  </cols>
  <sheetData>
    <row r="1" s="1" customFormat="1" customHeight="1" spans="1:23">
      <c r="A1" s="42"/>
      <c r="B1" s="42"/>
      <c r="C1" s="42"/>
      <c r="D1" s="42"/>
      <c r="E1" s="42"/>
      <c r="F1" s="42"/>
      <c r="G1" s="42"/>
      <c r="H1" s="42"/>
      <c r="I1" s="42"/>
      <c r="J1" s="42"/>
      <c r="K1" s="42"/>
      <c r="L1" s="42"/>
      <c r="M1" s="42"/>
      <c r="N1" s="42"/>
      <c r="O1" s="42"/>
      <c r="P1" s="42"/>
      <c r="Q1" s="42"/>
      <c r="R1" s="42"/>
      <c r="S1" s="42"/>
      <c r="T1" s="42"/>
      <c r="U1" s="42"/>
      <c r="V1" s="42"/>
      <c r="W1" s="42"/>
    </row>
    <row r="2" s="1" customFormat="1" ht="19.5" customHeight="1" spans="4:23">
      <c r="D2" s="208"/>
      <c r="E2" s="208"/>
      <c r="F2" s="208"/>
      <c r="G2" s="1"/>
      <c r="H2" s="1"/>
      <c r="I2" s="1"/>
      <c r="J2" s="208"/>
      <c r="K2" s="1"/>
      <c r="L2" s="208"/>
      <c r="M2" s="1"/>
      <c r="N2" s="1"/>
      <c r="O2" s="1"/>
      <c r="P2" s="1"/>
      <c r="Q2" s="196"/>
      <c r="R2" s="196"/>
      <c r="S2" s="196"/>
      <c r="T2" s="196"/>
      <c r="U2" s="196"/>
      <c r="V2" s="196"/>
      <c r="W2" s="196"/>
    </row>
    <row r="3" s="1" customFormat="1" ht="42" customHeight="1" spans="1:23">
      <c r="A3" s="209" t="s">
        <v>3</v>
      </c>
      <c r="B3" s="209"/>
      <c r="C3" s="209"/>
      <c r="D3" s="209"/>
      <c r="E3" s="209"/>
      <c r="F3" s="209"/>
      <c r="G3" s="209"/>
      <c r="H3" s="209"/>
      <c r="I3" s="209"/>
      <c r="J3" s="209"/>
      <c r="K3" s="209"/>
      <c r="L3" s="209"/>
      <c r="M3" s="209"/>
      <c r="N3" s="209"/>
      <c r="O3" s="209"/>
      <c r="P3" s="209"/>
      <c r="Q3" s="209"/>
      <c r="R3" s="209"/>
      <c r="S3" s="209"/>
      <c r="T3" s="209"/>
      <c r="U3" s="209"/>
      <c r="V3" s="209"/>
      <c r="W3" s="209"/>
    </row>
    <row r="4" s="1" customFormat="1" ht="16.8" customHeight="1" spans="1:23">
      <c r="A4" s="210" t="str">
        <f>"部门名称："&amp;"云龙县团结彝族乡人民政府"</f>
        <v>部门名称：云龙县团结彝族乡人民政府</v>
      </c>
      <c r="B4" s="210"/>
      <c r="C4" s="210"/>
      <c r="D4" s="210"/>
      <c r="E4" s="210"/>
      <c r="F4" s="210"/>
      <c r="G4" s="210"/>
      <c r="H4" s="210"/>
      <c r="I4" s="210"/>
      <c r="J4" s="210"/>
      <c r="K4" s="210"/>
      <c r="L4" s="210"/>
      <c r="M4" s="210"/>
      <c r="N4" s="210"/>
      <c r="O4" s="223"/>
      <c r="P4" s="223"/>
      <c r="Q4" s="225"/>
      <c r="R4" s="225"/>
      <c r="S4" s="225"/>
      <c r="T4" s="225"/>
      <c r="U4" s="225"/>
      <c r="V4" s="225"/>
      <c r="W4" s="225" t="s">
        <v>97</v>
      </c>
    </row>
    <row r="5" s="1" customFormat="1" ht="19.5" customHeight="1" spans="1:23">
      <c r="A5" s="211" t="s">
        <v>98</v>
      </c>
      <c r="B5" s="211" t="s">
        <v>99</v>
      </c>
      <c r="C5" s="212" t="s">
        <v>100</v>
      </c>
      <c r="D5" s="213"/>
      <c r="E5" s="214" t="s">
        <v>101</v>
      </c>
      <c r="F5" s="214"/>
      <c r="G5" s="215"/>
      <c r="H5" s="216"/>
      <c r="I5" s="211"/>
      <c r="J5" s="211"/>
      <c r="K5" s="211"/>
      <c r="L5" s="214"/>
      <c r="M5" s="215"/>
      <c r="N5" s="215"/>
      <c r="O5" s="215"/>
      <c r="P5" s="215"/>
      <c r="Q5" s="216"/>
      <c r="R5" s="216" t="s">
        <v>102</v>
      </c>
      <c r="S5" s="216"/>
      <c r="T5" s="216"/>
      <c r="U5" s="216"/>
      <c r="V5" s="216"/>
      <c r="W5" s="216"/>
    </row>
    <row r="6" s="1" customFormat="1" ht="19.5" customHeight="1" spans="1:23">
      <c r="A6" s="211"/>
      <c r="B6" s="211"/>
      <c r="C6" s="217"/>
      <c r="D6" s="13" t="s">
        <v>103</v>
      </c>
      <c r="E6" s="214" t="s">
        <v>78</v>
      </c>
      <c r="F6" s="214" t="s">
        <v>79</v>
      </c>
      <c r="G6" s="215"/>
      <c r="H6" s="216"/>
      <c r="I6" s="211" t="s">
        <v>80</v>
      </c>
      <c r="J6" s="211" t="s">
        <v>81</v>
      </c>
      <c r="K6" s="211" t="s">
        <v>104</v>
      </c>
      <c r="L6" s="214" t="s">
        <v>83</v>
      </c>
      <c r="M6" s="215"/>
      <c r="N6" s="215"/>
      <c r="O6" s="215"/>
      <c r="P6" s="215"/>
      <c r="Q6" s="216"/>
      <c r="R6" s="216" t="s">
        <v>78</v>
      </c>
      <c r="S6" s="216" t="s">
        <v>79</v>
      </c>
      <c r="T6" s="216" t="s">
        <v>80</v>
      </c>
      <c r="U6" s="216" t="s">
        <v>81</v>
      </c>
      <c r="V6" s="216" t="s">
        <v>82</v>
      </c>
      <c r="W6" s="216" t="s">
        <v>83</v>
      </c>
    </row>
    <row r="7" s="1" customFormat="1" ht="33.75" customHeight="1" spans="1:23">
      <c r="A7" s="218"/>
      <c r="B7" s="218"/>
      <c r="C7" s="217"/>
      <c r="D7" s="13"/>
      <c r="E7" s="13"/>
      <c r="F7" s="13" t="s">
        <v>78</v>
      </c>
      <c r="G7" s="11" t="s">
        <v>105</v>
      </c>
      <c r="H7" s="11" t="s">
        <v>106</v>
      </c>
      <c r="I7" s="218"/>
      <c r="J7" s="218"/>
      <c r="K7" s="218"/>
      <c r="L7" s="13" t="s">
        <v>78</v>
      </c>
      <c r="M7" s="179" t="s">
        <v>107</v>
      </c>
      <c r="N7" s="224" t="s">
        <v>108</v>
      </c>
      <c r="O7" s="224" t="s">
        <v>109</v>
      </c>
      <c r="P7" s="224" t="s">
        <v>110</v>
      </c>
      <c r="Q7" s="224" t="s">
        <v>111</v>
      </c>
      <c r="R7" s="179"/>
      <c r="S7" s="179"/>
      <c r="T7" s="179"/>
      <c r="U7" s="179"/>
      <c r="V7" s="179"/>
      <c r="W7" s="179"/>
    </row>
    <row r="8" s="1" customFormat="1" ht="19.5" customHeight="1" spans="1:23">
      <c r="A8" s="219">
        <v>1</v>
      </c>
      <c r="B8" s="219">
        <v>2</v>
      </c>
      <c r="C8" s="220" t="s">
        <v>112</v>
      </c>
      <c r="D8" s="220" t="s">
        <v>113</v>
      </c>
      <c r="E8" s="220" t="s">
        <v>114</v>
      </c>
      <c r="F8" s="220" t="s">
        <v>115</v>
      </c>
      <c r="G8" s="220">
        <v>7</v>
      </c>
      <c r="H8" s="220">
        <v>8</v>
      </c>
      <c r="I8" s="220">
        <v>9</v>
      </c>
      <c r="J8" s="220">
        <v>10</v>
      </c>
      <c r="K8" s="220">
        <v>11</v>
      </c>
      <c r="L8" s="220" t="s">
        <v>116</v>
      </c>
      <c r="M8" s="220">
        <v>13</v>
      </c>
      <c r="N8" s="220">
        <v>14</v>
      </c>
      <c r="O8" s="220">
        <v>15</v>
      </c>
      <c r="P8" s="220">
        <v>16</v>
      </c>
      <c r="Q8" s="220">
        <v>17</v>
      </c>
      <c r="R8" s="220" t="s">
        <v>117</v>
      </c>
      <c r="S8" s="220">
        <v>19</v>
      </c>
      <c r="T8" s="220">
        <v>20</v>
      </c>
      <c r="U8" s="220">
        <v>21</v>
      </c>
      <c r="V8" s="220">
        <v>22</v>
      </c>
      <c r="W8" s="220">
        <v>23</v>
      </c>
    </row>
    <row r="9" s="1" customFormat="1" ht="21.75" customHeight="1" spans="1:23">
      <c r="A9" s="52" t="s">
        <v>118</v>
      </c>
      <c r="B9" s="52" t="s">
        <v>119</v>
      </c>
      <c r="C9" s="55">
        <f t="shared" ref="C9:C72" si="0">E9+R9</f>
        <v>3885630.44</v>
      </c>
      <c r="D9" s="55">
        <f t="shared" ref="D9:D72" si="1">F9+I9+J9+S9+T9+U9</f>
        <v>3885630.44</v>
      </c>
      <c r="E9" s="55">
        <f t="shared" ref="E9:E72" si="2">F9+I9+J9+K9+L9</f>
        <v>3802751.44</v>
      </c>
      <c r="F9" s="55">
        <f t="shared" ref="F9:F72" si="3">G9+H9</f>
        <v>3802751.44</v>
      </c>
      <c r="G9" s="55">
        <v>3629641.44</v>
      </c>
      <c r="H9" s="55">
        <v>173110</v>
      </c>
      <c r="I9" s="55"/>
      <c r="J9" s="55"/>
      <c r="K9" s="55"/>
      <c r="L9" s="55"/>
      <c r="M9" s="55"/>
      <c r="N9" s="55"/>
      <c r="O9" s="55"/>
      <c r="P9" s="55"/>
      <c r="Q9" s="55"/>
      <c r="R9" s="55">
        <v>82879</v>
      </c>
      <c r="S9" s="55">
        <v>82879</v>
      </c>
      <c r="T9" s="55"/>
      <c r="U9" s="55"/>
      <c r="V9" s="55"/>
      <c r="W9" s="55"/>
    </row>
    <row r="10" s="1" customFormat="1" ht="21.75" customHeight="1" spans="1:23">
      <c r="A10" s="221" t="s">
        <v>120</v>
      </c>
      <c r="B10" s="221" t="s">
        <v>121</v>
      </c>
      <c r="C10" s="55">
        <f t="shared" si="0"/>
        <v>219877</v>
      </c>
      <c r="D10" s="55">
        <f t="shared" si="1"/>
        <v>219877</v>
      </c>
      <c r="E10" s="55">
        <f t="shared" si="2"/>
        <v>219877</v>
      </c>
      <c r="F10" s="55">
        <f t="shared" si="3"/>
        <v>219877</v>
      </c>
      <c r="G10" s="55">
        <v>219877</v>
      </c>
      <c r="H10" s="55"/>
      <c r="I10" s="55"/>
      <c r="J10" s="55"/>
      <c r="K10" s="55"/>
      <c r="L10" s="55"/>
      <c r="M10" s="55"/>
      <c r="N10" s="55"/>
      <c r="O10" s="55"/>
      <c r="P10" s="55"/>
      <c r="Q10" s="55"/>
      <c r="R10" s="55"/>
      <c r="S10" s="55"/>
      <c r="T10" s="55"/>
      <c r="U10" s="55"/>
      <c r="V10" s="55"/>
      <c r="W10" s="55"/>
    </row>
    <row r="11" s="1" customFormat="1" ht="21.75" customHeight="1" spans="1:23">
      <c r="A11" s="222" t="s">
        <v>122</v>
      </c>
      <c r="B11" s="222" t="s">
        <v>123</v>
      </c>
      <c r="C11" s="55">
        <f t="shared" si="0"/>
        <v>132017</v>
      </c>
      <c r="D11" s="55">
        <f t="shared" si="1"/>
        <v>132017</v>
      </c>
      <c r="E11" s="55">
        <f t="shared" si="2"/>
        <v>132017</v>
      </c>
      <c r="F11" s="55">
        <f t="shared" si="3"/>
        <v>132017</v>
      </c>
      <c r="G11" s="55">
        <v>132017</v>
      </c>
      <c r="H11" s="55"/>
      <c r="I11" s="55"/>
      <c r="J11" s="55"/>
      <c r="K11" s="55"/>
      <c r="L11" s="55"/>
      <c r="M11" s="55"/>
      <c r="N11" s="55"/>
      <c r="O11" s="55"/>
      <c r="P11" s="55"/>
      <c r="Q11" s="55"/>
      <c r="R11" s="55"/>
      <c r="S11" s="55"/>
      <c r="T11" s="55"/>
      <c r="U11" s="55"/>
      <c r="V11" s="55"/>
      <c r="W11" s="55"/>
    </row>
    <row r="12" s="1" customFormat="1" ht="21.75" customHeight="1" spans="1:23">
      <c r="A12" s="222" t="s">
        <v>124</v>
      </c>
      <c r="B12" s="222" t="s">
        <v>125</v>
      </c>
      <c r="C12" s="55">
        <f t="shared" si="0"/>
        <v>16250</v>
      </c>
      <c r="D12" s="55">
        <f t="shared" si="1"/>
        <v>16250</v>
      </c>
      <c r="E12" s="55">
        <f t="shared" si="2"/>
        <v>16250</v>
      </c>
      <c r="F12" s="55">
        <f t="shared" si="3"/>
        <v>16250</v>
      </c>
      <c r="G12" s="55">
        <v>16250</v>
      </c>
      <c r="H12" s="55"/>
      <c r="I12" s="55"/>
      <c r="J12" s="55"/>
      <c r="K12" s="55"/>
      <c r="L12" s="55"/>
      <c r="M12" s="55"/>
      <c r="N12" s="55"/>
      <c r="O12" s="55"/>
      <c r="P12" s="55"/>
      <c r="Q12" s="55"/>
      <c r="R12" s="55"/>
      <c r="S12" s="55"/>
      <c r="T12" s="55"/>
      <c r="U12" s="55"/>
      <c r="V12" s="55"/>
      <c r="W12" s="55"/>
    </row>
    <row r="13" s="1" customFormat="1" ht="21.75" customHeight="1" spans="1:23">
      <c r="A13" s="222" t="s">
        <v>126</v>
      </c>
      <c r="B13" s="222" t="s">
        <v>127</v>
      </c>
      <c r="C13" s="55">
        <f t="shared" si="0"/>
        <v>71610</v>
      </c>
      <c r="D13" s="55">
        <f t="shared" si="1"/>
        <v>71610</v>
      </c>
      <c r="E13" s="55">
        <f t="shared" si="2"/>
        <v>71610</v>
      </c>
      <c r="F13" s="55">
        <f t="shared" si="3"/>
        <v>71610</v>
      </c>
      <c r="G13" s="55">
        <v>71610</v>
      </c>
      <c r="H13" s="55"/>
      <c r="I13" s="55"/>
      <c r="J13" s="55"/>
      <c r="K13" s="55"/>
      <c r="L13" s="55"/>
      <c r="M13" s="55"/>
      <c r="N13" s="55"/>
      <c r="O13" s="55"/>
      <c r="P13" s="55"/>
      <c r="Q13" s="55"/>
      <c r="R13" s="55"/>
      <c r="S13" s="55"/>
      <c r="T13" s="55"/>
      <c r="U13" s="55"/>
      <c r="V13" s="55"/>
      <c r="W13" s="55"/>
    </row>
    <row r="14" s="1" customFormat="1" ht="21.75" customHeight="1" spans="1:23">
      <c r="A14" s="221" t="s">
        <v>128</v>
      </c>
      <c r="B14" s="221" t="s">
        <v>129</v>
      </c>
      <c r="C14" s="55">
        <f t="shared" si="0"/>
        <v>2029654.4</v>
      </c>
      <c r="D14" s="55">
        <f t="shared" si="1"/>
        <v>2029654.4</v>
      </c>
      <c r="E14" s="55">
        <f t="shared" si="2"/>
        <v>2029654.4</v>
      </c>
      <c r="F14" s="55">
        <f t="shared" si="3"/>
        <v>2029654.4</v>
      </c>
      <c r="G14" s="55">
        <v>1856544.4</v>
      </c>
      <c r="H14" s="55">
        <v>173110</v>
      </c>
      <c r="I14" s="55"/>
      <c r="J14" s="55"/>
      <c r="K14" s="55"/>
      <c r="L14" s="55"/>
      <c r="M14" s="55"/>
      <c r="N14" s="55"/>
      <c r="O14" s="55"/>
      <c r="P14" s="55"/>
      <c r="Q14" s="55"/>
      <c r="R14" s="55"/>
      <c r="S14" s="55"/>
      <c r="T14" s="55"/>
      <c r="U14" s="55"/>
      <c r="V14" s="55"/>
      <c r="W14" s="55"/>
    </row>
    <row r="15" s="1" customFormat="1" ht="21.75" customHeight="1" spans="1:23">
      <c r="A15" s="222" t="s">
        <v>130</v>
      </c>
      <c r="B15" s="222" t="s">
        <v>123</v>
      </c>
      <c r="C15" s="55">
        <f t="shared" si="0"/>
        <v>1526283</v>
      </c>
      <c r="D15" s="55">
        <f t="shared" si="1"/>
        <v>1526283</v>
      </c>
      <c r="E15" s="55">
        <f t="shared" si="2"/>
        <v>1526283</v>
      </c>
      <c r="F15" s="55">
        <f t="shared" si="3"/>
        <v>1526283</v>
      </c>
      <c r="G15" s="55">
        <v>1353173</v>
      </c>
      <c r="H15" s="55">
        <v>173110</v>
      </c>
      <c r="I15" s="55"/>
      <c r="J15" s="55"/>
      <c r="K15" s="55"/>
      <c r="L15" s="55"/>
      <c r="M15" s="55"/>
      <c r="N15" s="55"/>
      <c r="O15" s="55"/>
      <c r="P15" s="55"/>
      <c r="Q15" s="55"/>
      <c r="R15" s="55"/>
      <c r="S15" s="55"/>
      <c r="T15" s="55"/>
      <c r="U15" s="55"/>
      <c r="V15" s="55"/>
      <c r="W15" s="55"/>
    </row>
    <row r="16" s="1" customFormat="1" ht="21.75" customHeight="1" spans="1:23">
      <c r="A16" s="222" t="s">
        <v>131</v>
      </c>
      <c r="B16" s="222" t="s">
        <v>132</v>
      </c>
      <c r="C16" s="55">
        <f t="shared" si="0"/>
        <v>503371.4</v>
      </c>
      <c r="D16" s="55">
        <f t="shared" si="1"/>
        <v>503371.4</v>
      </c>
      <c r="E16" s="55">
        <f t="shared" si="2"/>
        <v>503371.4</v>
      </c>
      <c r="F16" s="55">
        <f t="shared" si="3"/>
        <v>503371.4</v>
      </c>
      <c r="G16" s="55">
        <v>503371.4</v>
      </c>
      <c r="H16" s="55"/>
      <c r="I16" s="55"/>
      <c r="J16" s="55"/>
      <c r="K16" s="55"/>
      <c r="L16" s="55"/>
      <c r="M16" s="55"/>
      <c r="N16" s="55"/>
      <c r="O16" s="55"/>
      <c r="P16" s="55"/>
      <c r="Q16" s="55"/>
      <c r="R16" s="55"/>
      <c r="S16" s="55"/>
      <c r="T16" s="55"/>
      <c r="U16" s="55"/>
      <c r="V16" s="55"/>
      <c r="W16" s="55"/>
    </row>
    <row r="17" s="1" customFormat="1" ht="21.75" customHeight="1" spans="1:23">
      <c r="A17" s="221" t="s">
        <v>133</v>
      </c>
      <c r="B17" s="221" t="s">
        <v>134</v>
      </c>
      <c r="C17" s="55">
        <f t="shared" si="0"/>
        <v>15000</v>
      </c>
      <c r="D17" s="55">
        <f t="shared" si="1"/>
        <v>15000</v>
      </c>
      <c r="E17" s="55">
        <f t="shared" si="2"/>
        <v>0</v>
      </c>
      <c r="F17" s="55">
        <f t="shared" si="3"/>
        <v>0</v>
      </c>
      <c r="G17" s="55"/>
      <c r="H17" s="55"/>
      <c r="I17" s="55"/>
      <c r="J17" s="55"/>
      <c r="K17" s="55"/>
      <c r="L17" s="55"/>
      <c r="M17" s="55"/>
      <c r="N17" s="55"/>
      <c r="O17" s="55"/>
      <c r="P17" s="55"/>
      <c r="Q17" s="55"/>
      <c r="R17" s="55">
        <v>15000</v>
      </c>
      <c r="S17" s="55">
        <v>15000</v>
      </c>
      <c r="T17" s="55"/>
      <c r="U17" s="55"/>
      <c r="V17" s="55"/>
      <c r="W17" s="55"/>
    </row>
    <row r="18" s="1" customFormat="1" ht="21.75" customHeight="1" spans="1:23">
      <c r="A18" s="222" t="s">
        <v>135</v>
      </c>
      <c r="B18" s="222" t="s">
        <v>136</v>
      </c>
      <c r="C18" s="55">
        <f t="shared" si="0"/>
        <v>15000</v>
      </c>
      <c r="D18" s="55">
        <f t="shared" si="1"/>
        <v>15000</v>
      </c>
      <c r="E18" s="55">
        <f t="shared" si="2"/>
        <v>0</v>
      </c>
      <c r="F18" s="55">
        <f t="shared" si="3"/>
        <v>0</v>
      </c>
      <c r="G18" s="55"/>
      <c r="H18" s="55"/>
      <c r="I18" s="55"/>
      <c r="J18" s="55"/>
      <c r="K18" s="55"/>
      <c r="L18" s="55"/>
      <c r="M18" s="55"/>
      <c r="N18" s="55"/>
      <c r="O18" s="55"/>
      <c r="P18" s="55"/>
      <c r="Q18" s="55"/>
      <c r="R18" s="55">
        <v>15000</v>
      </c>
      <c r="S18" s="55">
        <v>15000</v>
      </c>
      <c r="T18" s="55"/>
      <c r="U18" s="55"/>
      <c r="V18" s="55"/>
      <c r="W18" s="55"/>
    </row>
    <row r="19" s="1" customFormat="1" ht="21.75" customHeight="1" spans="1:23">
      <c r="A19" s="221" t="s">
        <v>137</v>
      </c>
      <c r="B19" s="221" t="s">
        <v>138</v>
      </c>
      <c r="C19" s="55">
        <f t="shared" si="0"/>
        <v>181398.12</v>
      </c>
      <c r="D19" s="55">
        <f t="shared" si="1"/>
        <v>181398.12</v>
      </c>
      <c r="E19" s="55">
        <f t="shared" si="2"/>
        <v>181398.12</v>
      </c>
      <c r="F19" s="55">
        <f t="shared" si="3"/>
        <v>181398.12</v>
      </c>
      <c r="G19" s="55">
        <v>181398.12</v>
      </c>
      <c r="H19" s="55"/>
      <c r="I19" s="55"/>
      <c r="J19" s="55"/>
      <c r="K19" s="55"/>
      <c r="L19" s="55"/>
      <c r="M19" s="55"/>
      <c r="N19" s="55"/>
      <c r="O19" s="55"/>
      <c r="P19" s="55"/>
      <c r="Q19" s="55"/>
      <c r="R19" s="55"/>
      <c r="S19" s="55"/>
      <c r="T19" s="55"/>
      <c r="U19" s="55"/>
      <c r="V19" s="55"/>
      <c r="W19" s="55"/>
    </row>
    <row r="20" s="1" customFormat="1" ht="21.75" customHeight="1" spans="1:23">
      <c r="A20" s="222" t="s">
        <v>139</v>
      </c>
      <c r="B20" s="222" t="s">
        <v>132</v>
      </c>
      <c r="C20" s="55">
        <f t="shared" si="0"/>
        <v>181398.12</v>
      </c>
      <c r="D20" s="55">
        <f t="shared" si="1"/>
        <v>181398.12</v>
      </c>
      <c r="E20" s="55">
        <f t="shared" si="2"/>
        <v>181398.12</v>
      </c>
      <c r="F20" s="55">
        <f t="shared" si="3"/>
        <v>181398.12</v>
      </c>
      <c r="G20" s="55">
        <v>181398.12</v>
      </c>
      <c r="H20" s="55"/>
      <c r="I20" s="55"/>
      <c r="J20" s="55"/>
      <c r="K20" s="55"/>
      <c r="L20" s="55"/>
      <c r="M20" s="55"/>
      <c r="N20" s="55"/>
      <c r="O20" s="55"/>
      <c r="P20" s="55"/>
      <c r="Q20" s="55"/>
      <c r="R20" s="55"/>
      <c r="S20" s="55"/>
      <c r="T20" s="55"/>
      <c r="U20" s="55"/>
      <c r="V20" s="55"/>
      <c r="W20" s="55"/>
    </row>
    <row r="21" s="1" customFormat="1" ht="21.75" customHeight="1" spans="1:23">
      <c r="A21" s="221" t="s">
        <v>140</v>
      </c>
      <c r="B21" s="221" t="s">
        <v>141</v>
      </c>
      <c r="C21" s="55">
        <f t="shared" si="0"/>
        <v>117012</v>
      </c>
      <c r="D21" s="55">
        <f t="shared" si="1"/>
        <v>117012</v>
      </c>
      <c r="E21" s="55">
        <f t="shared" si="2"/>
        <v>117012</v>
      </c>
      <c r="F21" s="55">
        <f t="shared" si="3"/>
        <v>117012</v>
      </c>
      <c r="G21" s="55">
        <v>117012</v>
      </c>
      <c r="H21" s="55"/>
      <c r="I21" s="55"/>
      <c r="J21" s="55"/>
      <c r="K21" s="55"/>
      <c r="L21" s="55"/>
      <c r="M21" s="55"/>
      <c r="N21" s="55"/>
      <c r="O21" s="55"/>
      <c r="P21" s="55"/>
      <c r="Q21" s="55"/>
      <c r="R21" s="55"/>
      <c r="S21" s="55"/>
      <c r="T21" s="55"/>
      <c r="U21" s="55"/>
      <c r="V21" s="55"/>
      <c r="W21" s="55"/>
    </row>
    <row r="22" s="1" customFormat="1" ht="21.75" customHeight="1" spans="1:23">
      <c r="A22" s="222" t="s">
        <v>142</v>
      </c>
      <c r="B22" s="222" t="s">
        <v>123</v>
      </c>
      <c r="C22" s="55">
        <f t="shared" si="0"/>
        <v>117012</v>
      </c>
      <c r="D22" s="55">
        <f t="shared" si="1"/>
        <v>117012</v>
      </c>
      <c r="E22" s="55">
        <f t="shared" si="2"/>
        <v>117012</v>
      </c>
      <c r="F22" s="55">
        <f t="shared" si="3"/>
        <v>117012</v>
      </c>
      <c r="G22" s="55">
        <v>117012</v>
      </c>
      <c r="H22" s="55"/>
      <c r="I22" s="55"/>
      <c r="J22" s="55"/>
      <c r="K22" s="55"/>
      <c r="L22" s="55"/>
      <c r="M22" s="55"/>
      <c r="N22" s="55"/>
      <c r="O22" s="55"/>
      <c r="P22" s="55"/>
      <c r="Q22" s="55"/>
      <c r="R22" s="55"/>
      <c r="S22" s="55"/>
      <c r="T22" s="55"/>
      <c r="U22" s="55"/>
      <c r="V22" s="55"/>
      <c r="W22" s="55"/>
    </row>
    <row r="23" s="1" customFormat="1" ht="21.75" customHeight="1" spans="1:23">
      <c r="A23" s="221" t="s">
        <v>143</v>
      </c>
      <c r="B23" s="221" t="s">
        <v>144</v>
      </c>
      <c r="C23" s="55">
        <f t="shared" si="0"/>
        <v>12792</v>
      </c>
      <c r="D23" s="55">
        <f t="shared" si="1"/>
        <v>12792</v>
      </c>
      <c r="E23" s="55">
        <f t="shared" si="2"/>
        <v>9000</v>
      </c>
      <c r="F23" s="55">
        <f t="shared" si="3"/>
        <v>9000</v>
      </c>
      <c r="G23" s="55">
        <v>9000</v>
      </c>
      <c r="H23" s="55"/>
      <c r="I23" s="55"/>
      <c r="J23" s="55"/>
      <c r="K23" s="55"/>
      <c r="L23" s="55"/>
      <c r="M23" s="55"/>
      <c r="N23" s="55"/>
      <c r="O23" s="55"/>
      <c r="P23" s="55"/>
      <c r="Q23" s="55"/>
      <c r="R23" s="55">
        <v>3792</v>
      </c>
      <c r="S23" s="55">
        <v>3792</v>
      </c>
      <c r="T23" s="55"/>
      <c r="U23" s="55"/>
      <c r="V23" s="55"/>
      <c r="W23" s="55"/>
    </row>
    <row r="24" s="1" customFormat="1" ht="21.75" customHeight="1" spans="1:23">
      <c r="A24" s="222" t="s">
        <v>145</v>
      </c>
      <c r="B24" s="222" t="s">
        <v>123</v>
      </c>
      <c r="C24" s="55">
        <f t="shared" si="0"/>
        <v>9000</v>
      </c>
      <c r="D24" s="55">
        <f t="shared" si="1"/>
        <v>9000</v>
      </c>
      <c r="E24" s="55">
        <f t="shared" si="2"/>
        <v>9000</v>
      </c>
      <c r="F24" s="55">
        <f t="shared" si="3"/>
        <v>9000</v>
      </c>
      <c r="G24" s="55">
        <v>9000</v>
      </c>
      <c r="H24" s="55"/>
      <c r="I24" s="55"/>
      <c r="J24" s="55"/>
      <c r="K24" s="55"/>
      <c r="L24" s="55"/>
      <c r="M24" s="55"/>
      <c r="N24" s="55"/>
      <c r="O24" s="55"/>
      <c r="P24" s="55"/>
      <c r="Q24" s="55"/>
      <c r="R24" s="55"/>
      <c r="S24" s="55"/>
      <c r="T24" s="55"/>
      <c r="U24" s="55"/>
      <c r="V24" s="55"/>
      <c r="W24" s="55"/>
    </row>
    <row r="25" s="1" customFormat="1" ht="21.75" customHeight="1" spans="1:23">
      <c r="A25" s="222" t="s">
        <v>146</v>
      </c>
      <c r="B25" s="222" t="s">
        <v>147</v>
      </c>
      <c r="C25" s="55">
        <f t="shared" si="0"/>
        <v>3792</v>
      </c>
      <c r="D25" s="55">
        <f t="shared" si="1"/>
        <v>3792</v>
      </c>
      <c r="E25" s="55">
        <f t="shared" si="2"/>
        <v>0</v>
      </c>
      <c r="F25" s="55">
        <f t="shared" si="3"/>
        <v>0</v>
      </c>
      <c r="G25" s="55"/>
      <c r="H25" s="55"/>
      <c r="I25" s="55"/>
      <c r="J25" s="55"/>
      <c r="K25" s="55"/>
      <c r="L25" s="55"/>
      <c r="M25" s="55"/>
      <c r="N25" s="55"/>
      <c r="O25" s="55"/>
      <c r="P25" s="55"/>
      <c r="Q25" s="55"/>
      <c r="R25" s="55">
        <v>3792</v>
      </c>
      <c r="S25" s="55">
        <v>3792</v>
      </c>
      <c r="T25" s="55"/>
      <c r="U25" s="55"/>
      <c r="V25" s="55"/>
      <c r="W25" s="55"/>
    </row>
    <row r="26" s="1" customFormat="1" ht="21.75" customHeight="1" spans="1:23">
      <c r="A26" s="221" t="s">
        <v>148</v>
      </c>
      <c r="B26" s="221" t="s">
        <v>149</v>
      </c>
      <c r="C26" s="55">
        <f t="shared" si="0"/>
        <v>690300</v>
      </c>
      <c r="D26" s="55">
        <f t="shared" si="1"/>
        <v>690300</v>
      </c>
      <c r="E26" s="55">
        <f t="shared" si="2"/>
        <v>678907</v>
      </c>
      <c r="F26" s="55">
        <f t="shared" si="3"/>
        <v>678907</v>
      </c>
      <c r="G26" s="55">
        <v>678907</v>
      </c>
      <c r="H26" s="55"/>
      <c r="I26" s="55"/>
      <c r="J26" s="55"/>
      <c r="K26" s="55"/>
      <c r="L26" s="55"/>
      <c r="M26" s="55"/>
      <c r="N26" s="55"/>
      <c r="O26" s="55"/>
      <c r="P26" s="55"/>
      <c r="Q26" s="55"/>
      <c r="R26" s="55">
        <v>11393</v>
      </c>
      <c r="S26" s="55">
        <v>11393</v>
      </c>
      <c r="T26" s="55"/>
      <c r="U26" s="55"/>
      <c r="V26" s="55"/>
      <c r="W26" s="55"/>
    </row>
    <row r="27" s="1" customFormat="1" ht="21.75" customHeight="1" spans="1:23">
      <c r="A27" s="222" t="s">
        <v>150</v>
      </c>
      <c r="B27" s="222" t="s">
        <v>123</v>
      </c>
      <c r="C27" s="55">
        <f t="shared" si="0"/>
        <v>678907</v>
      </c>
      <c r="D27" s="55">
        <f t="shared" si="1"/>
        <v>678907</v>
      </c>
      <c r="E27" s="55">
        <f t="shared" si="2"/>
        <v>678907</v>
      </c>
      <c r="F27" s="55">
        <f t="shared" si="3"/>
        <v>678907</v>
      </c>
      <c r="G27" s="55">
        <v>678907</v>
      </c>
      <c r="H27" s="55"/>
      <c r="I27" s="55"/>
      <c r="J27" s="55"/>
      <c r="K27" s="55"/>
      <c r="L27" s="55"/>
      <c r="M27" s="55"/>
      <c r="N27" s="55"/>
      <c r="O27" s="55"/>
      <c r="P27" s="55"/>
      <c r="Q27" s="55"/>
      <c r="R27" s="55"/>
      <c r="S27" s="55"/>
      <c r="T27" s="55"/>
      <c r="U27" s="55"/>
      <c r="V27" s="55"/>
      <c r="W27" s="55"/>
    </row>
    <row r="28" s="1" customFormat="1" ht="21.75" customHeight="1" spans="1:23">
      <c r="A28" s="222" t="s">
        <v>151</v>
      </c>
      <c r="B28" s="222" t="s">
        <v>152</v>
      </c>
      <c r="C28" s="55">
        <f t="shared" si="0"/>
        <v>11393</v>
      </c>
      <c r="D28" s="55">
        <f t="shared" si="1"/>
        <v>11393</v>
      </c>
      <c r="E28" s="55">
        <f t="shared" si="2"/>
        <v>0</v>
      </c>
      <c r="F28" s="55">
        <f t="shared" si="3"/>
        <v>0</v>
      </c>
      <c r="G28" s="55"/>
      <c r="H28" s="55"/>
      <c r="I28" s="55"/>
      <c r="J28" s="55"/>
      <c r="K28" s="55"/>
      <c r="L28" s="55"/>
      <c r="M28" s="55"/>
      <c r="N28" s="55"/>
      <c r="O28" s="55"/>
      <c r="P28" s="55"/>
      <c r="Q28" s="55"/>
      <c r="R28" s="55">
        <v>11393</v>
      </c>
      <c r="S28" s="55">
        <v>11393</v>
      </c>
      <c r="T28" s="55"/>
      <c r="U28" s="55"/>
      <c r="V28" s="55"/>
      <c r="W28" s="55"/>
    </row>
    <row r="29" s="1" customFormat="1" ht="21.75" customHeight="1" spans="1:23">
      <c r="A29" s="221" t="s">
        <v>153</v>
      </c>
      <c r="B29" s="221" t="s">
        <v>154</v>
      </c>
      <c r="C29" s="55">
        <f t="shared" si="0"/>
        <v>16994</v>
      </c>
      <c r="D29" s="55">
        <f t="shared" si="1"/>
        <v>16994</v>
      </c>
      <c r="E29" s="55">
        <f t="shared" si="2"/>
        <v>0</v>
      </c>
      <c r="F29" s="55">
        <f t="shared" si="3"/>
        <v>0</v>
      </c>
      <c r="G29" s="55"/>
      <c r="H29" s="55"/>
      <c r="I29" s="55"/>
      <c r="J29" s="55"/>
      <c r="K29" s="55"/>
      <c r="L29" s="55"/>
      <c r="M29" s="55"/>
      <c r="N29" s="55"/>
      <c r="O29" s="55"/>
      <c r="P29" s="55"/>
      <c r="Q29" s="55"/>
      <c r="R29" s="55">
        <v>16994</v>
      </c>
      <c r="S29" s="55">
        <v>16994</v>
      </c>
      <c r="T29" s="55"/>
      <c r="U29" s="55"/>
      <c r="V29" s="55"/>
      <c r="W29" s="55"/>
    </row>
    <row r="30" s="1" customFormat="1" ht="21.75" customHeight="1" spans="1:23">
      <c r="A30" s="222" t="s">
        <v>155</v>
      </c>
      <c r="B30" s="222" t="s">
        <v>156</v>
      </c>
      <c r="C30" s="55">
        <f t="shared" si="0"/>
        <v>16994</v>
      </c>
      <c r="D30" s="55">
        <f t="shared" si="1"/>
        <v>16994</v>
      </c>
      <c r="E30" s="55">
        <f t="shared" si="2"/>
        <v>0</v>
      </c>
      <c r="F30" s="55">
        <f t="shared" si="3"/>
        <v>0</v>
      </c>
      <c r="G30" s="55"/>
      <c r="H30" s="55"/>
      <c r="I30" s="55"/>
      <c r="J30" s="55"/>
      <c r="K30" s="55"/>
      <c r="L30" s="55"/>
      <c r="M30" s="55"/>
      <c r="N30" s="55"/>
      <c r="O30" s="55"/>
      <c r="P30" s="55"/>
      <c r="Q30" s="55"/>
      <c r="R30" s="55">
        <v>16994</v>
      </c>
      <c r="S30" s="55">
        <v>16994</v>
      </c>
      <c r="T30" s="55"/>
      <c r="U30" s="55"/>
      <c r="V30" s="55"/>
      <c r="W30" s="55"/>
    </row>
    <row r="31" s="1" customFormat="1" ht="21.75" customHeight="1" spans="1:23">
      <c r="A31" s="221" t="s">
        <v>157</v>
      </c>
      <c r="B31" s="221" t="s">
        <v>158</v>
      </c>
      <c r="C31" s="55">
        <f t="shared" si="0"/>
        <v>566902.92</v>
      </c>
      <c r="D31" s="55">
        <f t="shared" si="1"/>
        <v>566902.92</v>
      </c>
      <c r="E31" s="55">
        <f t="shared" si="2"/>
        <v>566902.92</v>
      </c>
      <c r="F31" s="55">
        <f t="shared" si="3"/>
        <v>566902.92</v>
      </c>
      <c r="G31" s="55">
        <v>566902.92</v>
      </c>
      <c r="H31" s="55"/>
      <c r="I31" s="55"/>
      <c r="J31" s="55"/>
      <c r="K31" s="55"/>
      <c r="L31" s="55"/>
      <c r="M31" s="55"/>
      <c r="N31" s="55"/>
      <c r="O31" s="55"/>
      <c r="P31" s="55"/>
      <c r="Q31" s="55"/>
      <c r="R31" s="55"/>
      <c r="S31" s="55"/>
      <c r="T31" s="55"/>
      <c r="U31" s="55"/>
      <c r="V31" s="55"/>
      <c r="W31" s="55"/>
    </row>
    <row r="32" s="1" customFormat="1" ht="21.75" customHeight="1" spans="1:23">
      <c r="A32" s="222" t="s">
        <v>159</v>
      </c>
      <c r="B32" s="222" t="s">
        <v>132</v>
      </c>
      <c r="C32" s="55">
        <f t="shared" si="0"/>
        <v>566902.92</v>
      </c>
      <c r="D32" s="55">
        <f t="shared" si="1"/>
        <v>566902.92</v>
      </c>
      <c r="E32" s="55">
        <f t="shared" si="2"/>
        <v>566902.92</v>
      </c>
      <c r="F32" s="55">
        <f t="shared" si="3"/>
        <v>566902.92</v>
      </c>
      <c r="G32" s="55">
        <v>566902.92</v>
      </c>
      <c r="H32" s="55"/>
      <c r="I32" s="55"/>
      <c r="J32" s="55"/>
      <c r="K32" s="55"/>
      <c r="L32" s="55"/>
      <c r="M32" s="55"/>
      <c r="N32" s="55"/>
      <c r="O32" s="55"/>
      <c r="P32" s="55"/>
      <c r="Q32" s="55"/>
      <c r="R32" s="55"/>
      <c r="S32" s="55"/>
      <c r="T32" s="55"/>
      <c r="U32" s="55"/>
      <c r="V32" s="55"/>
      <c r="W32" s="55"/>
    </row>
    <row r="33" s="1" customFormat="1" ht="21.75" customHeight="1" spans="1:23">
      <c r="A33" s="221" t="s">
        <v>160</v>
      </c>
      <c r="B33" s="221" t="s">
        <v>161</v>
      </c>
      <c r="C33" s="55">
        <f t="shared" si="0"/>
        <v>30000</v>
      </c>
      <c r="D33" s="55">
        <f t="shared" si="1"/>
        <v>30000</v>
      </c>
      <c r="E33" s="55">
        <f t="shared" si="2"/>
        <v>0</v>
      </c>
      <c r="F33" s="55">
        <f t="shared" si="3"/>
        <v>0</v>
      </c>
      <c r="G33" s="55"/>
      <c r="H33" s="55"/>
      <c r="I33" s="55"/>
      <c r="J33" s="55"/>
      <c r="K33" s="55"/>
      <c r="L33" s="55"/>
      <c r="M33" s="55"/>
      <c r="N33" s="55"/>
      <c r="O33" s="55"/>
      <c r="P33" s="55"/>
      <c r="Q33" s="55"/>
      <c r="R33" s="55">
        <v>30000</v>
      </c>
      <c r="S33" s="55">
        <v>30000</v>
      </c>
      <c r="T33" s="55"/>
      <c r="U33" s="55"/>
      <c r="V33" s="55"/>
      <c r="W33" s="55"/>
    </row>
    <row r="34" s="1" customFormat="1" ht="21.75" customHeight="1" spans="1:23">
      <c r="A34" s="222" t="s">
        <v>162</v>
      </c>
      <c r="B34" s="222" t="s">
        <v>161</v>
      </c>
      <c r="C34" s="55">
        <f t="shared" si="0"/>
        <v>30000</v>
      </c>
      <c r="D34" s="55">
        <f t="shared" si="1"/>
        <v>30000</v>
      </c>
      <c r="E34" s="55">
        <f t="shared" si="2"/>
        <v>0</v>
      </c>
      <c r="F34" s="55">
        <f t="shared" si="3"/>
        <v>0</v>
      </c>
      <c r="G34" s="55"/>
      <c r="H34" s="55"/>
      <c r="I34" s="55"/>
      <c r="J34" s="55"/>
      <c r="K34" s="55"/>
      <c r="L34" s="55"/>
      <c r="M34" s="55"/>
      <c r="N34" s="55"/>
      <c r="O34" s="55"/>
      <c r="P34" s="55"/>
      <c r="Q34" s="55"/>
      <c r="R34" s="55">
        <v>30000</v>
      </c>
      <c r="S34" s="55">
        <v>30000</v>
      </c>
      <c r="T34" s="55"/>
      <c r="U34" s="55"/>
      <c r="V34" s="55"/>
      <c r="W34" s="55"/>
    </row>
    <row r="35" s="1" customFormat="1" ht="21.75" customHeight="1" spans="1:23">
      <c r="A35" s="221" t="s">
        <v>163</v>
      </c>
      <c r="B35" s="221" t="s">
        <v>164</v>
      </c>
      <c r="C35" s="55">
        <f t="shared" si="0"/>
        <v>5700</v>
      </c>
      <c r="D35" s="55">
        <f t="shared" si="1"/>
        <v>5700</v>
      </c>
      <c r="E35" s="55">
        <f t="shared" si="2"/>
        <v>0</v>
      </c>
      <c r="F35" s="55">
        <f t="shared" si="3"/>
        <v>0</v>
      </c>
      <c r="G35" s="55"/>
      <c r="H35" s="55"/>
      <c r="I35" s="55"/>
      <c r="J35" s="55"/>
      <c r="K35" s="55"/>
      <c r="L35" s="55"/>
      <c r="M35" s="55"/>
      <c r="N35" s="55"/>
      <c r="O35" s="55"/>
      <c r="P35" s="55"/>
      <c r="Q35" s="55"/>
      <c r="R35" s="55">
        <v>5700</v>
      </c>
      <c r="S35" s="55">
        <v>5700</v>
      </c>
      <c r="T35" s="55"/>
      <c r="U35" s="55"/>
      <c r="V35" s="55"/>
      <c r="W35" s="55"/>
    </row>
    <row r="36" s="1" customFormat="1" ht="21.75" customHeight="1" spans="1:23">
      <c r="A36" s="222" t="s">
        <v>165</v>
      </c>
      <c r="B36" s="222" t="s">
        <v>166</v>
      </c>
      <c r="C36" s="55">
        <f t="shared" si="0"/>
        <v>5700</v>
      </c>
      <c r="D36" s="55">
        <f t="shared" si="1"/>
        <v>5700</v>
      </c>
      <c r="E36" s="55">
        <f t="shared" si="2"/>
        <v>0</v>
      </c>
      <c r="F36" s="55">
        <f t="shared" si="3"/>
        <v>0</v>
      </c>
      <c r="G36" s="55"/>
      <c r="H36" s="55"/>
      <c r="I36" s="55"/>
      <c r="J36" s="55"/>
      <c r="K36" s="55"/>
      <c r="L36" s="55"/>
      <c r="M36" s="55"/>
      <c r="N36" s="55"/>
      <c r="O36" s="55"/>
      <c r="P36" s="55"/>
      <c r="Q36" s="55"/>
      <c r="R36" s="55">
        <v>5700</v>
      </c>
      <c r="S36" s="55">
        <v>5700</v>
      </c>
      <c r="T36" s="55"/>
      <c r="U36" s="55"/>
      <c r="V36" s="55"/>
      <c r="W36" s="55"/>
    </row>
    <row r="37" s="1" customFormat="1" ht="21.75" customHeight="1" spans="1:23">
      <c r="A37" s="52" t="s">
        <v>167</v>
      </c>
      <c r="B37" s="52" t="s">
        <v>168</v>
      </c>
      <c r="C37" s="55">
        <f t="shared" si="0"/>
        <v>410955</v>
      </c>
      <c r="D37" s="55">
        <f t="shared" si="1"/>
        <v>410955</v>
      </c>
      <c r="E37" s="55">
        <f t="shared" si="2"/>
        <v>410955</v>
      </c>
      <c r="F37" s="55">
        <f t="shared" si="3"/>
        <v>410955</v>
      </c>
      <c r="G37" s="55">
        <v>410955</v>
      </c>
      <c r="H37" s="55"/>
      <c r="I37" s="55"/>
      <c r="J37" s="55"/>
      <c r="K37" s="55"/>
      <c r="L37" s="55"/>
      <c r="M37" s="55"/>
      <c r="N37" s="55"/>
      <c r="O37" s="55"/>
      <c r="P37" s="55"/>
      <c r="Q37" s="55"/>
      <c r="R37" s="55"/>
      <c r="S37" s="55"/>
      <c r="T37" s="55"/>
      <c r="U37" s="55"/>
      <c r="V37" s="55"/>
      <c r="W37" s="55"/>
    </row>
    <row r="38" s="1" customFormat="1" ht="21.75" customHeight="1" spans="1:23">
      <c r="A38" s="221" t="s">
        <v>169</v>
      </c>
      <c r="B38" s="221" t="s">
        <v>170</v>
      </c>
      <c r="C38" s="55">
        <f t="shared" si="0"/>
        <v>410955</v>
      </c>
      <c r="D38" s="55">
        <f t="shared" si="1"/>
        <v>410955</v>
      </c>
      <c r="E38" s="55">
        <f t="shared" si="2"/>
        <v>410955</v>
      </c>
      <c r="F38" s="55">
        <f t="shared" si="3"/>
        <v>410955</v>
      </c>
      <c r="G38" s="55">
        <v>410955</v>
      </c>
      <c r="H38" s="55"/>
      <c r="I38" s="55"/>
      <c r="J38" s="55"/>
      <c r="K38" s="55"/>
      <c r="L38" s="55"/>
      <c r="M38" s="55"/>
      <c r="N38" s="55"/>
      <c r="O38" s="55"/>
      <c r="P38" s="55"/>
      <c r="Q38" s="55"/>
      <c r="R38" s="55"/>
      <c r="S38" s="55"/>
      <c r="T38" s="55"/>
      <c r="U38" s="55"/>
      <c r="V38" s="55"/>
      <c r="W38" s="55"/>
    </row>
    <row r="39" s="1" customFormat="1" ht="21.75" customHeight="1" spans="1:23">
      <c r="A39" s="222" t="s">
        <v>171</v>
      </c>
      <c r="B39" s="222" t="s">
        <v>123</v>
      </c>
      <c r="C39" s="55">
        <f t="shared" si="0"/>
        <v>410955</v>
      </c>
      <c r="D39" s="55">
        <f t="shared" si="1"/>
        <v>410955</v>
      </c>
      <c r="E39" s="55">
        <f t="shared" si="2"/>
        <v>410955</v>
      </c>
      <c r="F39" s="55">
        <f t="shared" si="3"/>
        <v>410955</v>
      </c>
      <c r="G39" s="55">
        <v>410955</v>
      </c>
      <c r="H39" s="55"/>
      <c r="I39" s="55"/>
      <c r="J39" s="55"/>
      <c r="K39" s="55"/>
      <c r="L39" s="55"/>
      <c r="M39" s="55"/>
      <c r="N39" s="55"/>
      <c r="O39" s="55"/>
      <c r="P39" s="55"/>
      <c r="Q39" s="55"/>
      <c r="R39" s="55"/>
      <c r="S39" s="55"/>
      <c r="T39" s="55"/>
      <c r="U39" s="55"/>
      <c r="V39" s="55"/>
      <c r="W39" s="55"/>
    </row>
    <row r="40" s="1" customFormat="1" ht="21.75" customHeight="1" spans="1:23">
      <c r="A40" s="52" t="s">
        <v>172</v>
      </c>
      <c r="B40" s="52" t="s">
        <v>173</v>
      </c>
      <c r="C40" s="55">
        <f t="shared" si="0"/>
        <v>8501</v>
      </c>
      <c r="D40" s="55">
        <f t="shared" si="1"/>
        <v>8501</v>
      </c>
      <c r="E40" s="55">
        <f t="shared" si="2"/>
        <v>2400</v>
      </c>
      <c r="F40" s="55">
        <f t="shared" si="3"/>
        <v>2400</v>
      </c>
      <c r="G40" s="55">
        <v>2400</v>
      </c>
      <c r="H40" s="55"/>
      <c r="I40" s="55"/>
      <c r="J40" s="55"/>
      <c r="K40" s="55"/>
      <c r="L40" s="55"/>
      <c r="M40" s="55"/>
      <c r="N40" s="55"/>
      <c r="O40" s="55"/>
      <c r="P40" s="55"/>
      <c r="Q40" s="55"/>
      <c r="R40" s="55">
        <v>6101</v>
      </c>
      <c r="S40" s="55">
        <v>6101</v>
      </c>
      <c r="T40" s="55"/>
      <c r="U40" s="55"/>
      <c r="V40" s="55"/>
      <c r="W40" s="55"/>
    </row>
    <row r="41" s="1" customFormat="1" ht="21.75" customHeight="1" spans="1:23">
      <c r="A41" s="221" t="s">
        <v>174</v>
      </c>
      <c r="B41" s="221" t="s">
        <v>175</v>
      </c>
      <c r="C41" s="55">
        <f t="shared" si="0"/>
        <v>8501</v>
      </c>
      <c r="D41" s="55">
        <f t="shared" si="1"/>
        <v>8501</v>
      </c>
      <c r="E41" s="55">
        <f t="shared" si="2"/>
        <v>2400</v>
      </c>
      <c r="F41" s="55">
        <f t="shared" si="3"/>
        <v>2400</v>
      </c>
      <c r="G41" s="55">
        <v>2400</v>
      </c>
      <c r="H41" s="55"/>
      <c r="I41" s="55"/>
      <c r="J41" s="55"/>
      <c r="K41" s="55"/>
      <c r="L41" s="55"/>
      <c r="M41" s="55"/>
      <c r="N41" s="55"/>
      <c r="O41" s="55"/>
      <c r="P41" s="55"/>
      <c r="Q41" s="55"/>
      <c r="R41" s="55">
        <v>6101</v>
      </c>
      <c r="S41" s="55">
        <v>6101</v>
      </c>
      <c r="T41" s="55"/>
      <c r="U41" s="55"/>
      <c r="V41" s="55"/>
      <c r="W41" s="55"/>
    </row>
    <row r="42" s="1" customFormat="1" ht="21.75" customHeight="1" spans="1:23">
      <c r="A42" s="222" t="s">
        <v>176</v>
      </c>
      <c r="B42" s="222" t="s">
        <v>177</v>
      </c>
      <c r="C42" s="55">
        <f t="shared" si="0"/>
        <v>8501</v>
      </c>
      <c r="D42" s="55">
        <f t="shared" si="1"/>
        <v>8501</v>
      </c>
      <c r="E42" s="55">
        <f t="shared" si="2"/>
        <v>2400</v>
      </c>
      <c r="F42" s="55">
        <f t="shared" si="3"/>
        <v>2400</v>
      </c>
      <c r="G42" s="55">
        <v>2400</v>
      </c>
      <c r="H42" s="55"/>
      <c r="I42" s="55"/>
      <c r="J42" s="55"/>
      <c r="K42" s="55"/>
      <c r="L42" s="55"/>
      <c r="M42" s="55"/>
      <c r="N42" s="55"/>
      <c r="O42" s="55"/>
      <c r="P42" s="55"/>
      <c r="Q42" s="55"/>
      <c r="R42" s="55">
        <v>6101</v>
      </c>
      <c r="S42" s="55">
        <v>6101</v>
      </c>
      <c r="T42" s="55"/>
      <c r="U42" s="55"/>
      <c r="V42" s="55"/>
      <c r="W42" s="55"/>
    </row>
    <row r="43" s="1" customFormat="1" ht="21.75" customHeight="1" spans="1:23">
      <c r="A43" s="52" t="s">
        <v>178</v>
      </c>
      <c r="B43" s="52" t="s">
        <v>179</v>
      </c>
      <c r="C43" s="55">
        <f t="shared" si="0"/>
        <v>946722.24</v>
      </c>
      <c r="D43" s="55">
        <f t="shared" si="1"/>
        <v>946722.24</v>
      </c>
      <c r="E43" s="55">
        <f t="shared" si="2"/>
        <v>901422.24</v>
      </c>
      <c r="F43" s="55">
        <f t="shared" si="3"/>
        <v>901422.24</v>
      </c>
      <c r="G43" s="55">
        <v>901422.24</v>
      </c>
      <c r="H43" s="55"/>
      <c r="I43" s="55"/>
      <c r="J43" s="55"/>
      <c r="K43" s="55"/>
      <c r="L43" s="55"/>
      <c r="M43" s="55"/>
      <c r="N43" s="55"/>
      <c r="O43" s="55"/>
      <c r="P43" s="55"/>
      <c r="Q43" s="55"/>
      <c r="R43" s="55">
        <v>45300</v>
      </c>
      <c r="S43" s="55">
        <v>45300</v>
      </c>
      <c r="T43" s="55"/>
      <c r="U43" s="55"/>
      <c r="V43" s="55"/>
      <c r="W43" s="55"/>
    </row>
    <row r="44" s="1" customFormat="1" ht="21.75" customHeight="1" spans="1:23">
      <c r="A44" s="221" t="s">
        <v>180</v>
      </c>
      <c r="B44" s="221" t="s">
        <v>181</v>
      </c>
      <c r="C44" s="55">
        <f t="shared" si="0"/>
        <v>783954.24</v>
      </c>
      <c r="D44" s="55">
        <f t="shared" si="1"/>
        <v>783954.24</v>
      </c>
      <c r="E44" s="55">
        <f t="shared" si="2"/>
        <v>783954.24</v>
      </c>
      <c r="F44" s="55">
        <f t="shared" si="3"/>
        <v>783954.24</v>
      </c>
      <c r="G44" s="55">
        <v>783954.24</v>
      </c>
      <c r="H44" s="55"/>
      <c r="I44" s="55"/>
      <c r="J44" s="55"/>
      <c r="K44" s="55"/>
      <c r="L44" s="55"/>
      <c r="M44" s="55"/>
      <c r="N44" s="55"/>
      <c r="O44" s="55"/>
      <c r="P44" s="55"/>
      <c r="Q44" s="55"/>
      <c r="R44" s="55"/>
      <c r="S44" s="55"/>
      <c r="T44" s="55"/>
      <c r="U44" s="55"/>
      <c r="V44" s="55"/>
      <c r="W44" s="55"/>
    </row>
    <row r="45" s="1" customFormat="1" ht="21.75" customHeight="1" spans="1:23">
      <c r="A45" s="222" t="s">
        <v>182</v>
      </c>
      <c r="B45" s="222" t="s">
        <v>183</v>
      </c>
      <c r="C45" s="55">
        <f t="shared" si="0"/>
        <v>9000</v>
      </c>
      <c r="D45" s="55">
        <f t="shared" si="1"/>
        <v>9000</v>
      </c>
      <c r="E45" s="55">
        <f t="shared" si="2"/>
        <v>9000</v>
      </c>
      <c r="F45" s="55">
        <f t="shared" si="3"/>
        <v>9000</v>
      </c>
      <c r="G45" s="55">
        <v>9000</v>
      </c>
      <c r="H45" s="55"/>
      <c r="I45" s="55"/>
      <c r="J45" s="55"/>
      <c r="K45" s="55"/>
      <c r="L45" s="55"/>
      <c r="M45" s="55"/>
      <c r="N45" s="55"/>
      <c r="O45" s="55"/>
      <c r="P45" s="55"/>
      <c r="Q45" s="55"/>
      <c r="R45" s="55"/>
      <c r="S45" s="55"/>
      <c r="T45" s="55"/>
      <c r="U45" s="55"/>
      <c r="V45" s="55"/>
      <c r="W45" s="55"/>
    </row>
    <row r="46" s="1" customFormat="1" ht="21.75" customHeight="1" spans="1:23">
      <c r="A46" s="222" t="s">
        <v>184</v>
      </c>
      <c r="B46" s="222" t="s">
        <v>185</v>
      </c>
      <c r="C46" s="55">
        <f t="shared" si="0"/>
        <v>2400</v>
      </c>
      <c r="D46" s="55">
        <f t="shared" si="1"/>
        <v>2400</v>
      </c>
      <c r="E46" s="55">
        <f t="shared" si="2"/>
        <v>2400</v>
      </c>
      <c r="F46" s="55">
        <f t="shared" si="3"/>
        <v>2400</v>
      </c>
      <c r="G46" s="55">
        <v>2400</v>
      </c>
      <c r="H46" s="55"/>
      <c r="I46" s="55"/>
      <c r="J46" s="55"/>
      <c r="K46" s="55"/>
      <c r="L46" s="55"/>
      <c r="M46" s="55"/>
      <c r="N46" s="55"/>
      <c r="O46" s="55"/>
      <c r="P46" s="55"/>
      <c r="Q46" s="55"/>
      <c r="R46" s="55"/>
      <c r="S46" s="55"/>
      <c r="T46" s="55"/>
      <c r="U46" s="55"/>
      <c r="V46" s="55"/>
      <c r="W46" s="55"/>
    </row>
    <row r="47" s="1" customFormat="1" ht="21.75" customHeight="1" spans="1:23">
      <c r="A47" s="222" t="s">
        <v>186</v>
      </c>
      <c r="B47" s="222" t="s">
        <v>187</v>
      </c>
      <c r="C47" s="55">
        <f t="shared" si="0"/>
        <v>772554.24</v>
      </c>
      <c r="D47" s="55">
        <f t="shared" si="1"/>
        <v>772554.24</v>
      </c>
      <c r="E47" s="55">
        <f t="shared" si="2"/>
        <v>772554.24</v>
      </c>
      <c r="F47" s="55">
        <f t="shared" si="3"/>
        <v>772554.24</v>
      </c>
      <c r="G47" s="55">
        <v>772554.24</v>
      </c>
      <c r="H47" s="55"/>
      <c r="I47" s="55"/>
      <c r="J47" s="55"/>
      <c r="K47" s="55"/>
      <c r="L47" s="55"/>
      <c r="M47" s="55"/>
      <c r="N47" s="55"/>
      <c r="O47" s="55"/>
      <c r="P47" s="55"/>
      <c r="Q47" s="55"/>
      <c r="R47" s="55"/>
      <c r="S47" s="55"/>
      <c r="T47" s="55"/>
      <c r="U47" s="55"/>
      <c r="V47" s="55"/>
      <c r="W47" s="55"/>
    </row>
    <row r="48" s="1" customFormat="1" ht="21.75" customHeight="1" spans="1:23">
      <c r="A48" s="221" t="s">
        <v>188</v>
      </c>
      <c r="B48" s="221" t="s">
        <v>189</v>
      </c>
      <c r="C48" s="55">
        <f t="shared" si="0"/>
        <v>5300</v>
      </c>
      <c r="D48" s="55">
        <f t="shared" si="1"/>
        <v>5300</v>
      </c>
      <c r="E48" s="55">
        <f t="shared" si="2"/>
        <v>0</v>
      </c>
      <c r="F48" s="55">
        <f t="shared" si="3"/>
        <v>0</v>
      </c>
      <c r="G48" s="55"/>
      <c r="H48" s="55"/>
      <c r="I48" s="55"/>
      <c r="J48" s="55"/>
      <c r="K48" s="55"/>
      <c r="L48" s="55"/>
      <c r="M48" s="55"/>
      <c r="N48" s="55"/>
      <c r="O48" s="55"/>
      <c r="P48" s="55"/>
      <c r="Q48" s="55"/>
      <c r="R48" s="55">
        <v>5300</v>
      </c>
      <c r="S48" s="55">
        <v>5300</v>
      </c>
      <c r="T48" s="55"/>
      <c r="U48" s="55"/>
      <c r="V48" s="55"/>
      <c r="W48" s="55"/>
    </row>
    <row r="49" s="1" customFormat="1" ht="21.75" customHeight="1" spans="1:23">
      <c r="A49" s="222" t="s">
        <v>190</v>
      </c>
      <c r="B49" s="222" t="s">
        <v>191</v>
      </c>
      <c r="C49" s="55">
        <f t="shared" si="0"/>
        <v>5300</v>
      </c>
      <c r="D49" s="55">
        <f t="shared" si="1"/>
        <v>5300</v>
      </c>
      <c r="E49" s="55">
        <f t="shared" si="2"/>
        <v>0</v>
      </c>
      <c r="F49" s="55">
        <f t="shared" si="3"/>
        <v>0</v>
      </c>
      <c r="G49" s="55"/>
      <c r="H49" s="55"/>
      <c r="I49" s="55"/>
      <c r="J49" s="55"/>
      <c r="K49" s="55"/>
      <c r="L49" s="55"/>
      <c r="M49" s="55"/>
      <c r="N49" s="55"/>
      <c r="O49" s="55"/>
      <c r="P49" s="55"/>
      <c r="Q49" s="55"/>
      <c r="R49" s="55">
        <v>5300</v>
      </c>
      <c r="S49" s="55">
        <v>5300</v>
      </c>
      <c r="T49" s="55"/>
      <c r="U49" s="55"/>
      <c r="V49" s="55"/>
      <c r="W49" s="55"/>
    </row>
    <row r="50" s="1" customFormat="1" ht="21.75" customHeight="1" spans="1:23">
      <c r="A50" s="221" t="s">
        <v>192</v>
      </c>
      <c r="B50" s="221" t="s">
        <v>193</v>
      </c>
      <c r="C50" s="55">
        <f t="shared" si="0"/>
        <v>117468</v>
      </c>
      <c r="D50" s="55">
        <f t="shared" si="1"/>
        <v>117468</v>
      </c>
      <c r="E50" s="55">
        <f t="shared" si="2"/>
        <v>117468</v>
      </c>
      <c r="F50" s="55">
        <f t="shared" si="3"/>
        <v>117468</v>
      </c>
      <c r="G50" s="55">
        <v>117468</v>
      </c>
      <c r="H50" s="55"/>
      <c r="I50" s="55"/>
      <c r="J50" s="55"/>
      <c r="K50" s="55"/>
      <c r="L50" s="55"/>
      <c r="M50" s="55"/>
      <c r="N50" s="55"/>
      <c r="O50" s="55"/>
      <c r="P50" s="55"/>
      <c r="Q50" s="55"/>
      <c r="R50" s="55"/>
      <c r="S50" s="55"/>
      <c r="T50" s="55"/>
      <c r="U50" s="55"/>
      <c r="V50" s="55"/>
      <c r="W50" s="55"/>
    </row>
    <row r="51" s="1" customFormat="1" ht="21.75" customHeight="1" spans="1:23">
      <c r="A51" s="222" t="s">
        <v>194</v>
      </c>
      <c r="B51" s="222" t="s">
        <v>195</v>
      </c>
      <c r="C51" s="55">
        <f t="shared" si="0"/>
        <v>117468</v>
      </c>
      <c r="D51" s="55">
        <f t="shared" si="1"/>
        <v>117468</v>
      </c>
      <c r="E51" s="55">
        <f t="shared" si="2"/>
        <v>117468</v>
      </c>
      <c r="F51" s="55">
        <f t="shared" si="3"/>
        <v>117468</v>
      </c>
      <c r="G51" s="55">
        <v>117468</v>
      </c>
      <c r="H51" s="55"/>
      <c r="I51" s="55"/>
      <c r="J51" s="55"/>
      <c r="K51" s="55"/>
      <c r="L51" s="55"/>
      <c r="M51" s="55"/>
      <c r="N51" s="55"/>
      <c r="O51" s="55"/>
      <c r="P51" s="55"/>
      <c r="Q51" s="55"/>
      <c r="R51" s="55"/>
      <c r="S51" s="55"/>
      <c r="T51" s="55"/>
      <c r="U51" s="55"/>
      <c r="V51" s="55"/>
      <c r="W51" s="55"/>
    </row>
    <row r="52" s="1" customFormat="1" ht="21.75" customHeight="1" spans="1:23">
      <c r="A52" s="221" t="s">
        <v>196</v>
      </c>
      <c r="B52" s="221" t="s">
        <v>197</v>
      </c>
      <c r="C52" s="55">
        <f t="shared" si="0"/>
        <v>40000</v>
      </c>
      <c r="D52" s="55">
        <f t="shared" si="1"/>
        <v>40000</v>
      </c>
      <c r="E52" s="55">
        <f t="shared" si="2"/>
        <v>0</v>
      </c>
      <c r="F52" s="55">
        <f t="shared" si="3"/>
        <v>0</v>
      </c>
      <c r="G52" s="55"/>
      <c r="H52" s="55"/>
      <c r="I52" s="55"/>
      <c r="J52" s="55"/>
      <c r="K52" s="55"/>
      <c r="L52" s="55"/>
      <c r="M52" s="55"/>
      <c r="N52" s="55"/>
      <c r="O52" s="55"/>
      <c r="P52" s="55"/>
      <c r="Q52" s="55"/>
      <c r="R52" s="55">
        <v>40000</v>
      </c>
      <c r="S52" s="55">
        <v>40000</v>
      </c>
      <c r="T52" s="55"/>
      <c r="U52" s="55"/>
      <c r="V52" s="55"/>
      <c r="W52" s="55"/>
    </row>
    <row r="53" s="1" customFormat="1" ht="21.75" customHeight="1" spans="1:23">
      <c r="A53" s="222" t="s">
        <v>198</v>
      </c>
      <c r="B53" s="222" t="s">
        <v>199</v>
      </c>
      <c r="C53" s="55">
        <f t="shared" si="0"/>
        <v>40000</v>
      </c>
      <c r="D53" s="55">
        <f t="shared" si="1"/>
        <v>40000</v>
      </c>
      <c r="E53" s="55">
        <f t="shared" si="2"/>
        <v>0</v>
      </c>
      <c r="F53" s="55">
        <f t="shared" si="3"/>
        <v>0</v>
      </c>
      <c r="G53" s="55"/>
      <c r="H53" s="55"/>
      <c r="I53" s="55"/>
      <c r="J53" s="55"/>
      <c r="K53" s="55"/>
      <c r="L53" s="55"/>
      <c r="M53" s="55"/>
      <c r="N53" s="55"/>
      <c r="O53" s="55"/>
      <c r="P53" s="55"/>
      <c r="Q53" s="55"/>
      <c r="R53" s="55">
        <v>40000</v>
      </c>
      <c r="S53" s="55">
        <v>40000</v>
      </c>
      <c r="T53" s="55"/>
      <c r="U53" s="55"/>
      <c r="V53" s="55"/>
      <c r="W53" s="55"/>
    </row>
    <row r="54" s="1" customFormat="1" ht="21.75" customHeight="1" spans="1:23">
      <c r="A54" s="52" t="s">
        <v>200</v>
      </c>
      <c r="B54" s="52" t="s">
        <v>201</v>
      </c>
      <c r="C54" s="55">
        <f t="shared" si="0"/>
        <v>386721.16</v>
      </c>
      <c r="D54" s="55">
        <f t="shared" si="1"/>
        <v>386721.16</v>
      </c>
      <c r="E54" s="55">
        <f t="shared" si="2"/>
        <v>382721.16</v>
      </c>
      <c r="F54" s="55">
        <f t="shared" si="3"/>
        <v>382721.16</v>
      </c>
      <c r="G54" s="55">
        <v>382721.16</v>
      </c>
      <c r="H54" s="55"/>
      <c r="I54" s="55"/>
      <c r="J54" s="55"/>
      <c r="K54" s="55"/>
      <c r="L54" s="55"/>
      <c r="M54" s="55"/>
      <c r="N54" s="55"/>
      <c r="O54" s="55"/>
      <c r="P54" s="55"/>
      <c r="Q54" s="55"/>
      <c r="R54" s="55">
        <v>4000</v>
      </c>
      <c r="S54" s="55">
        <v>4000</v>
      </c>
      <c r="T54" s="55"/>
      <c r="U54" s="55"/>
      <c r="V54" s="55"/>
      <c r="W54" s="55"/>
    </row>
    <row r="55" s="1" customFormat="1" ht="21.75" customHeight="1" spans="1:23">
      <c r="A55" s="221" t="s">
        <v>202</v>
      </c>
      <c r="B55" s="221" t="s">
        <v>203</v>
      </c>
      <c r="C55" s="55">
        <f t="shared" si="0"/>
        <v>382721.16</v>
      </c>
      <c r="D55" s="55">
        <f t="shared" si="1"/>
        <v>382721.16</v>
      </c>
      <c r="E55" s="55">
        <f t="shared" si="2"/>
        <v>382721.16</v>
      </c>
      <c r="F55" s="55">
        <f t="shared" si="3"/>
        <v>382721.16</v>
      </c>
      <c r="G55" s="55">
        <v>382721.16</v>
      </c>
      <c r="H55" s="55"/>
      <c r="I55" s="55"/>
      <c r="J55" s="55"/>
      <c r="K55" s="55"/>
      <c r="L55" s="55"/>
      <c r="M55" s="55"/>
      <c r="N55" s="55"/>
      <c r="O55" s="55"/>
      <c r="P55" s="55"/>
      <c r="Q55" s="55"/>
      <c r="R55" s="55"/>
      <c r="S55" s="55"/>
      <c r="T55" s="55"/>
      <c r="U55" s="55"/>
      <c r="V55" s="55"/>
      <c r="W55" s="55"/>
    </row>
    <row r="56" s="1" customFormat="1" ht="21.75" customHeight="1" spans="1:23">
      <c r="A56" s="222" t="s">
        <v>204</v>
      </c>
      <c r="B56" s="222" t="s">
        <v>205</v>
      </c>
      <c r="C56" s="55">
        <f t="shared" si="0"/>
        <v>155195.04</v>
      </c>
      <c r="D56" s="55">
        <f t="shared" si="1"/>
        <v>155195.04</v>
      </c>
      <c r="E56" s="55">
        <f t="shared" si="2"/>
        <v>155195.04</v>
      </c>
      <c r="F56" s="55">
        <f t="shared" si="3"/>
        <v>155195.04</v>
      </c>
      <c r="G56" s="55">
        <v>155195.04</v>
      </c>
      <c r="H56" s="55"/>
      <c r="I56" s="55"/>
      <c r="J56" s="55"/>
      <c r="K56" s="55"/>
      <c r="L56" s="55"/>
      <c r="M56" s="55"/>
      <c r="N56" s="55"/>
      <c r="O56" s="55"/>
      <c r="P56" s="55"/>
      <c r="Q56" s="55"/>
      <c r="R56" s="55"/>
      <c r="S56" s="55"/>
      <c r="T56" s="55"/>
      <c r="U56" s="55"/>
      <c r="V56" s="55"/>
      <c r="W56" s="55"/>
    </row>
    <row r="57" s="1" customFormat="1" ht="21.75" customHeight="1" spans="1:23">
      <c r="A57" s="222" t="s">
        <v>206</v>
      </c>
      <c r="B57" s="222" t="s">
        <v>207</v>
      </c>
      <c r="C57" s="55">
        <f t="shared" si="0"/>
        <v>217869.24</v>
      </c>
      <c r="D57" s="55">
        <f t="shared" si="1"/>
        <v>217869.24</v>
      </c>
      <c r="E57" s="55">
        <f t="shared" si="2"/>
        <v>217869.24</v>
      </c>
      <c r="F57" s="55">
        <f t="shared" si="3"/>
        <v>217869.24</v>
      </c>
      <c r="G57" s="55">
        <v>217869.24</v>
      </c>
      <c r="H57" s="55"/>
      <c r="I57" s="55"/>
      <c r="J57" s="55"/>
      <c r="K57" s="55"/>
      <c r="L57" s="55"/>
      <c r="M57" s="55"/>
      <c r="N57" s="55"/>
      <c r="O57" s="55"/>
      <c r="P57" s="55"/>
      <c r="Q57" s="55"/>
      <c r="R57" s="55"/>
      <c r="S57" s="55"/>
      <c r="T57" s="55"/>
      <c r="U57" s="55"/>
      <c r="V57" s="55"/>
      <c r="W57" s="55"/>
    </row>
    <row r="58" s="1" customFormat="1" ht="21.75" customHeight="1" spans="1:23">
      <c r="A58" s="222" t="s">
        <v>208</v>
      </c>
      <c r="B58" s="222" t="s">
        <v>209</v>
      </c>
      <c r="C58" s="55">
        <f t="shared" si="0"/>
        <v>9656.88</v>
      </c>
      <c r="D58" s="55">
        <f t="shared" si="1"/>
        <v>9656.88</v>
      </c>
      <c r="E58" s="55">
        <f t="shared" si="2"/>
        <v>9656.88</v>
      </c>
      <c r="F58" s="55">
        <f t="shared" si="3"/>
        <v>9656.88</v>
      </c>
      <c r="G58" s="55">
        <v>9656.88</v>
      </c>
      <c r="H58" s="55"/>
      <c r="I58" s="55"/>
      <c r="J58" s="55"/>
      <c r="K58" s="55"/>
      <c r="L58" s="55"/>
      <c r="M58" s="55"/>
      <c r="N58" s="55"/>
      <c r="O58" s="55"/>
      <c r="P58" s="55"/>
      <c r="Q58" s="55"/>
      <c r="R58" s="55"/>
      <c r="S58" s="55"/>
      <c r="T58" s="55"/>
      <c r="U58" s="55"/>
      <c r="V58" s="55"/>
      <c r="W58" s="55"/>
    </row>
    <row r="59" s="1" customFormat="1" ht="21.75" customHeight="1" spans="1:23">
      <c r="A59" s="221" t="s">
        <v>210</v>
      </c>
      <c r="B59" s="221" t="s">
        <v>211</v>
      </c>
      <c r="C59" s="55">
        <f t="shared" si="0"/>
        <v>4000</v>
      </c>
      <c r="D59" s="55">
        <f t="shared" si="1"/>
        <v>4000</v>
      </c>
      <c r="E59" s="55">
        <f t="shared" si="2"/>
        <v>0</v>
      </c>
      <c r="F59" s="55">
        <f t="shared" si="3"/>
        <v>0</v>
      </c>
      <c r="G59" s="55"/>
      <c r="H59" s="55"/>
      <c r="I59" s="55"/>
      <c r="J59" s="55"/>
      <c r="K59" s="55"/>
      <c r="L59" s="55"/>
      <c r="M59" s="55"/>
      <c r="N59" s="55"/>
      <c r="O59" s="55"/>
      <c r="P59" s="55"/>
      <c r="Q59" s="55"/>
      <c r="R59" s="55">
        <v>4000</v>
      </c>
      <c r="S59" s="55">
        <v>4000</v>
      </c>
      <c r="T59" s="55"/>
      <c r="U59" s="55"/>
      <c r="V59" s="55"/>
      <c r="W59" s="55"/>
    </row>
    <row r="60" s="1" customFormat="1" ht="21.75" customHeight="1" spans="1:23">
      <c r="A60" s="222" t="s">
        <v>212</v>
      </c>
      <c r="B60" s="222" t="s">
        <v>213</v>
      </c>
      <c r="C60" s="55">
        <f t="shared" si="0"/>
        <v>4000</v>
      </c>
      <c r="D60" s="55">
        <f t="shared" si="1"/>
        <v>4000</v>
      </c>
      <c r="E60" s="55">
        <f t="shared" si="2"/>
        <v>0</v>
      </c>
      <c r="F60" s="55">
        <f t="shared" si="3"/>
        <v>0</v>
      </c>
      <c r="G60" s="55"/>
      <c r="H60" s="55"/>
      <c r="I60" s="55"/>
      <c r="J60" s="55"/>
      <c r="K60" s="55"/>
      <c r="L60" s="55"/>
      <c r="M60" s="55"/>
      <c r="N60" s="55"/>
      <c r="O60" s="55"/>
      <c r="P60" s="55"/>
      <c r="Q60" s="55"/>
      <c r="R60" s="55">
        <v>4000</v>
      </c>
      <c r="S60" s="55">
        <v>4000</v>
      </c>
      <c r="T60" s="55"/>
      <c r="U60" s="55"/>
      <c r="V60" s="55"/>
      <c r="W60" s="55"/>
    </row>
    <row r="61" s="1" customFormat="1" ht="21.75" customHeight="1" spans="1:23">
      <c r="A61" s="52" t="s">
        <v>214</v>
      </c>
      <c r="B61" s="52" t="s">
        <v>215</v>
      </c>
      <c r="C61" s="55">
        <f t="shared" si="0"/>
        <v>5258495.24</v>
      </c>
      <c r="D61" s="55">
        <f t="shared" si="1"/>
        <v>5258495.24</v>
      </c>
      <c r="E61" s="55">
        <f t="shared" si="2"/>
        <v>4378505.24</v>
      </c>
      <c r="F61" s="55">
        <f t="shared" si="3"/>
        <v>4378505.24</v>
      </c>
      <c r="G61" s="55">
        <v>4378505.24</v>
      </c>
      <c r="H61" s="55"/>
      <c r="I61" s="55"/>
      <c r="J61" s="55"/>
      <c r="K61" s="55"/>
      <c r="L61" s="55"/>
      <c r="M61" s="55"/>
      <c r="N61" s="55"/>
      <c r="O61" s="55"/>
      <c r="P61" s="55"/>
      <c r="Q61" s="55"/>
      <c r="R61" s="55">
        <v>879990</v>
      </c>
      <c r="S61" s="55">
        <v>879990</v>
      </c>
      <c r="T61" s="55"/>
      <c r="U61" s="55"/>
      <c r="V61" s="55"/>
      <c r="W61" s="55"/>
    </row>
    <row r="62" s="1" customFormat="1" ht="21.75" customHeight="1" spans="1:23">
      <c r="A62" s="221" t="s">
        <v>216</v>
      </c>
      <c r="B62" s="221" t="s">
        <v>217</v>
      </c>
      <c r="C62" s="55">
        <f t="shared" si="0"/>
        <v>1841516.72</v>
      </c>
      <c r="D62" s="55">
        <f t="shared" si="1"/>
        <v>1841516.72</v>
      </c>
      <c r="E62" s="55">
        <f t="shared" si="2"/>
        <v>1269016.72</v>
      </c>
      <c r="F62" s="55">
        <f t="shared" si="3"/>
        <v>1269016.72</v>
      </c>
      <c r="G62" s="55">
        <v>1269016.72</v>
      </c>
      <c r="H62" s="55"/>
      <c r="I62" s="55"/>
      <c r="J62" s="55"/>
      <c r="K62" s="55"/>
      <c r="L62" s="55"/>
      <c r="M62" s="55"/>
      <c r="N62" s="55"/>
      <c r="O62" s="55"/>
      <c r="P62" s="55"/>
      <c r="Q62" s="55"/>
      <c r="R62" s="55">
        <v>572500</v>
      </c>
      <c r="S62" s="55">
        <v>572500</v>
      </c>
      <c r="T62" s="55"/>
      <c r="U62" s="55"/>
      <c r="V62" s="55"/>
      <c r="W62" s="55"/>
    </row>
    <row r="63" s="1" customFormat="1" ht="21.75" customHeight="1" spans="1:23">
      <c r="A63" s="222" t="s">
        <v>218</v>
      </c>
      <c r="B63" s="222" t="s">
        <v>132</v>
      </c>
      <c r="C63" s="55">
        <f t="shared" si="0"/>
        <v>1269016.72</v>
      </c>
      <c r="D63" s="55">
        <f t="shared" si="1"/>
        <v>1269016.72</v>
      </c>
      <c r="E63" s="55">
        <f t="shared" si="2"/>
        <v>1269016.72</v>
      </c>
      <c r="F63" s="55">
        <f t="shared" si="3"/>
        <v>1269016.72</v>
      </c>
      <c r="G63" s="55">
        <v>1269016.72</v>
      </c>
      <c r="H63" s="55"/>
      <c r="I63" s="55"/>
      <c r="J63" s="55"/>
      <c r="K63" s="55"/>
      <c r="L63" s="55"/>
      <c r="M63" s="55"/>
      <c r="N63" s="55"/>
      <c r="O63" s="55"/>
      <c r="P63" s="55"/>
      <c r="Q63" s="55"/>
      <c r="R63" s="55"/>
      <c r="S63" s="55"/>
      <c r="T63" s="55"/>
      <c r="U63" s="55"/>
      <c r="V63" s="55"/>
      <c r="W63" s="55"/>
    </row>
    <row r="64" s="1" customFormat="1" ht="21.75" customHeight="1" spans="1:23">
      <c r="A64" s="222" t="s">
        <v>219</v>
      </c>
      <c r="B64" s="222" t="s">
        <v>220</v>
      </c>
      <c r="C64" s="55">
        <f t="shared" si="0"/>
        <v>110000</v>
      </c>
      <c r="D64" s="55">
        <f t="shared" si="1"/>
        <v>110000</v>
      </c>
      <c r="E64" s="55">
        <f t="shared" si="2"/>
        <v>0</v>
      </c>
      <c r="F64" s="55">
        <f t="shared" si="3"/>
        <v>0</v>
      </c>
      <c r="G64" s="55"/>
      <c r="H64" s="55"/>
      <c r="I64" s="55"/>
      <c r="J64" s="55"/>
      <c r="K64" s="55"/>
      <c r="L64" s="55"/>
      <c r="M64" s="55"/>
      <c r="N64" s="55"/>
      <c r="O64" s="55"/>
      <c r="P64" s="55"/>
      <c r="Q64" s="55"/>
      <c r="R64" s="55">
        <v>110000</v>
      </c>
      <c r="S64" s="55">
        <v>110000</v>
      </c>
      <c r="T64" s="55"/>
      <c r="U64" s="55"/>
      <c r="V64" s="55"/>
      <c r="W64" s="55"/>
    </row>
    <row r="65" s="1" customFormat="1" ht="21.75" customHeight="1" spans="1:23">
      <c r="A65" s="222" t="s">
        <v>221</v>
      </c>
      <c r="B65" s="222" t="s">
        <v>222</v>
      </c>
      <c r="C65" s="55">
        <f t="shared" si="0"/>
        <v>462500</v>
      </c>
      <c r="D65" s="55">
        <f t="shared" si="1"/>
        <v>462500</v>
      </c>
      <c r="E65" s="55">
        <f t="shared" si="2"/>
        <v>0</v>
      </c>
      <c r="F65" s="55">
        <f t="shared" si="3"/>
        <v>0</v>
      </c>
      <c r="G65" s="55"/>
      <c r="H65" s="55"/>
      <c r="I65" s="55"/>
      <c r="J65" s="55"/>
      <c r="K65" s="55"/>
      <c r="L65" s="55"/>
      <c r="M65" s="55"/>
      <c r="N65" s="55"/>
      <c r="O65" s="55"/>
      <c r="P65" s="55"/>
      <c r="Q65" s="55"/>
      <c r="R65" s="55">
        <v>462500</v>
      </c>
      <c r="S65" s="55">
        <v>462500</v>
      </c>
      <c r="T65" s="55"/>
      <c r="U65" s="55"/>
      <c r="V65" s="55"/>
      <c r="W65" s="55"/>
    </row>
    <row r="66" s="1" customFormat="1" ht="21.75" customHeight="1" spans="1:23">
      <c r="A66" s="221" t="s">
        <v>223</v>
      </c>
      <c r="B66" s="221" t="s">
        <v>224</v>
      </c>
      <c r="C66" s="55">
        <f t="shared" si="0"/>
        <v>643001.88</v>
      </c>
      <c r="D66" s="55">
        <f t="shared" si="1"/>
        <v>643001.88</v>
      </c>
      <c r="E66" s="55">
        <f t="shared" si="2"/>
        <v>535511.88</v>
      </c>
      <c r="F66" s="55">
        <f t="shared" si="3"/>
        <v>535511.88</v>
      </c>
      <c r="G66" s="55">
        <v>535511.88</v>
      </c>
      <c r="H66" s="55"/>
      <c r="I66" s="55"/>
      <c r="J66" s="55"/>
      <c r="K66" s="55"/>
      <c r="L66" s="55"/>
      <c r="M66" s="55"/>
      <c r="N66" s="55"/>
      <c r="O66" s="55"/>
      <c r="P66" s="55"/>
      <c r="Q66" s="55"/>
      <c r="R66" s="55">
        <v>107490</v>
      </c>
      <c r="S66" s="55">
        <v>107490</v>
      </c>
      <c r="T66" s="55"/>
      <c r="U66" s="55"/>
      <c r="V66" s="55"/>
      <c r="W66" s="55"/>
    </row>
    <row r="67" s="1" customFormat="1" ht="21.75" customHeight="1" spans="1:23">
      <c r="A67" s="222" t="s">
        <v>225</v>
      </c>
      <c r="B67" s="222" t="s">
        <v>226</v>
      </c>
      <c r="C67" s="55">
        <f t="shared" si="0"/>
        <v>535511.88</v>
      </c>
      <c r="D67" s="55">
        <f t="shared" si="1"/>
        <v>535511.88</v>
      </c>
      <c r="E67" s="55">
        <f t="shared" si="2"/>
        <v>535511.88</v>
      </c>
      <c r="F67" s="55">
        <f t="shared" si="3"/>
        <v>535511.88</v>
      </c>
      <c r="G67" s="55">
        <v>535511.88</v>
      </c>
      <c r="H67" s="55"/>
      <c r="I67" s="55"/>
      <c r="J67" s="55"/>
      <c r="K67" s="55"/>
      <c r="L67" s="55"/>
      <c r="M67" s="55"/>
      <c r="N67" s="55"/>
      <c r="O67" s="55"/>
      <c r="P67" s="55"/>
      <c r="Q67" s="55"/>
      <c r="R67" s="55"/>
      <c r="S67" s="55"/>
      <c r="T67" s="55"/>
      <c r="U67" s="55"/>
      <c r="V67" s="55"/>
      <c r="W67" s="55"/>
    </row>
    <row r="68" s="1" customFormat="1" ht="21.75" customHeight="1" spans="1:23">
      <c r="A68" s="222" t="s">
        <v>227</v>
      </c>
      <c r="B68" s="222" t="s">
        <v>228</v>
      </c>
      <c r="C68" s="55">
        <f t="shared" si="0"/>
        <v>35000</v>
      </c>
      <c r="D68" s="55">
        <f t="shared" si="1"/>
        <v>35000</v>
      </c>
      <c r="E68" s="55">
        <f t="shared" si="2"/>
        <v>0</v>
      </c>
      <c r="F68" s="55">
        <f t="shared" si="3"/>
        <v>0</v>
      </c>
      <c r="G68" s="55"/>
      <c r="H68" s="55"/>
      <c r="I68" s="55"/>
      <c r="J68" s="55"/>
      <c r="K68" s="55"/>
      <c r="L68" s="55"/>
      <c r="M68" s="55"/>
      <c r="N68" s="55"/>
      <c r="O68" s="55"/>
      <c r="P68" s="55"/>
      <c r="Q68" s="55"/>
      <c r="R68" s="55">
        <v>35000</v>
      </c>
      <c r="S68" s="55">
        <v>35000</v>
      </c>
      <c r="T68" s="55"/>
      <c r="U68" s="55"/>
      <c r="V68" s="55"/>
      <c r="W68" s="55"/>
    </row>
    <row r="69" s="1" customFormat="1" ht="21.75" customHeight="1" spans="1:23">
      <c r="A69" s="222" t="s">
        <v>229</v>
      </c>
      <c r="B69" s="222" t="s">
        <v>230</v>
      </c>
      <c r="C69" s="55">
        <f t="shared" si="0"/>
        <v>56490</v>
      </c>
      <c r="D69" s="55">
        <f t="shared" si="1"/>
        <v>56490</v>
      </c>
      <c r="E69" s="55">
        <f t="shared" si="2"/>
        <v>0</v>
      </c>
      <c r="F69" s="55">
        <f t="shared" si="3"/>
        <v>0</v>
      </c>
      <c r="G69" s="55"/>
      <c r="H69" s="55"/>
      <c r="I69" s="55"/>
      <c r="J69" s="55"/>
      <c r="K69" s="55"/>
      <c r="L69" s="55"/>
      <c r="M69" s="55"/>
      <c r="N69" s="55"/>
      <c r="O69" s="55"/>
      <c r="P69" s="55"/>
      <c r="Q69" s="55"/>
      <c r="R69" s="55">
        <v>56490</v>
      </c>
      <c r="S69" s="55">
        <v>56490</v>
      </c>
      <c r="T69" s="55"/>
      <c r="U69" s="55"/>
      <c r="V69" s="55"/>
      <c r="W69" s="55"/>
    </row>
    <row r="70" s="1" customFormat="1" ht="21.75" customHeight="1" spans="1:23">
      <c r="A70" s="222" t="s">
        <v>231</v>
      </c>
      <c r="B70" s="222" t="s">
        <v>232</v>
      </c>
      <c r="C70" s="55">
        <f t="shared" si="0"/>
        <v>16000</v>
      </c>
      <c r="D70" s="55">
        <f t="shared" si="1"/>
        <v>16000</v>
      </c>
      <c r="E70" s="55">
        <f t="shared" si="2"/>
        <v>0</v>
      </c>
      <c r="F70" s="55">
        <f t="shared" si="3"/>
        <v>0</v>
      </c>
      <c r="G70" s="55"/>
      <c r="H70" s="55"/>
      <c r="I70" s="55"/>
      <c r="J70" s="55"/>
      <c r="K70" s="55"/>
      <c r="L70" s="55"/>
      <c r="M70" s="55"/>
      <c r="N70" s="55"/>
      <c r="O70" s="55"/>
      <c r="P70" s="55"/>
      <c r="Q70" s="55"/>
      <c r="R70" s="55">
        <v>16000</v>
      </c>
      <c r="S70" s="55">
        <v>16000</v>
      </c>
      <c r="T70" s="55"/>
      <c r="U70" s="55"/>
      <c r="V70" s="55"/>
      <c r="W70" s="55"/>
    </row>
    <row r="71" s="1" customFormat="1" ht="21.75" customHeight="1" spans="1:23">
      <c r="A71" s="221" t="s">
        <v>233</v>
      </c>
      <c r="B71" s="221" t="s">
        <v>234</v>
      </c>
      <c r="C71" s="55">
        <f t="shared" si="0"/>
        <v>393640.64</v>
      </c>
      <c r="D71" s="55">
        <f t="shared" si="1"/>
        <v>393640.64</v>
      </c>
      <c r="E71" s="55">
        <f t="shared" si="2"/>
        <v>253640.64</v>
      </c>
      <c r="F71" s="55">
        <f t="shared" si="3"/>
        <v>253640.64</v>
      </c>
      <c r="G71" s="55">
        <v>253640.64</v>
      </c>
      <c r="H71" s="55"/>
      <c r="I71" s="55"/>
      <c r="J71" s="55"/>
      <c r="K71" s="55"/>
      <c r="L71" s="55"/>
      <c r="M71" s="55"/>
      <c r="N71" s="55"/>
      <c r="O71" s="55"/>
      <c r="P71" s="55"/>
      <c r="Q71" s="55"/>
      <c r="R71" s="55">
        <v>140000</v>
      </c>
      <c r="S71" s="55">
        <v>140000</v>
      </c>
      <c r="T71" s="55"/>
      <c r="U71" s="55"/>
      <c r="V71" s="55"/>
      <c r="W71" s="55"/>
    </row>
    <row r="72" s="1" customFormat="1" ht="21.75" customHeight="1" spans="1:23">
      <c r="A72" s="222" t="s">
        <v>235</v>
      </c>
      <c r="B72" s="222" t="s">
        <v>236</v>
      </c>
      <c r="C72" s="55">
        <f t="shared" si="0"/>
        <v>253640.64</v>
      </c>
      <c r="D72" s="55">
        <f t="shared" si="1"/>
        <v>253640.64</v>
      </c>
      <c r="E72" s="55">
        <f t="shared" si="2"/>
        <v>253640.64</v>
      </c>
      <c r="F72" s="55">
        <f t="shared" si="3"/>
        <v>253640.64</v>
      </c>
      <c r="G72" s="55">
        <v>253640.64</v>
      </c>
      <c r="H72" s="55"/>
      <c r="I72" s="55"/>
      <c r="J72" s="55"/>
      <c r="K72" s="55"/>
      <c r="L72" s="55"/>
      <c r="M72" s="55"/>
      <c r="N72" s="55"/>
      <c r="O72" s="55"/>
      <c r="P72" s="55"/>
      <c r="Q72" s="55"/>
      <c r="R72" s="55"/>
      <c r="S72" s="55"/>
      <c r="T72" s="55"/>
      <c r="U72" s="55"/>
      <c r="V72" s="55"/>
      <c r="W72" s="55"/>
    </row>
    <row r="73" s="1" customFormat="1" ht="21.75" customHeight="1" spans="1:23">
      <c r="A73" s="222" t="s">
        <v>237</v>
      </c>
      <c r="B73" s="222" t="s">
        <v>238</v>
      </c>
      <c r="C73" s="55">
        <f t="shared" ref="C73:C93" si="4">E73+R73</f>
        <v>140000</v>
      </c>
      <c r="D73" s="55">
        <f t="shared" ref="D73:D93" si="5">F73+I73+J73+S73+T73+U73</f>
        <v>140000</v>
      </c>
      <c r="E73" s="55">
        <f t="shared" ref="E73:E93" si="6">F73+I73+J73+K73+L73</f>
        <v>0</v>
      </c>
      <c r="F73" s="55">
        <f t="shared" ref="F73:F93" si="7">G73+H73</f>
        <v>0</v>
      </c>
      <c r="G73" s="55"/>
      <c r="H73" s="55"/>
      <c r="I73" s="55"/>
      <c r="J73" s="55"/>
      <c r="K73" s="55"/>
      <c r="L73" s="55"/>
      <c r="M73" s="55"/>
      <c r="N73" s="55"/>
      <c r="O73" s="55"/>
      <c r="P73" s="55"/>
      <c r="Q73" s="55"/>
      <c r="R73" s="55">
        <v>140000</v>
      </c>
      <c r="S73" s="55">
        <v>140000</v>
      </c>
      <c r="T73" s="55"/>
      <c r="U73" s="55"/>
      <c r="V73" s="55"/>
      <c r="W73" s="55"/>
    </row>
    <row r="74" s="1" customFormat="1" ht="21.75" customHeight="1" spans="1:23">
      <c r="A74" s="221" t="s">
        <v>239</v>
      </c>
      <c r="B74" s="221" t="s">
        <v>240</v>
      </c>
      <c r="C74" s="55">
        <f t="shared" si="4"/>
        <v>30000</v>
      </c>
      <c r="D74" s="55">
        <f t="shared" si="5"/>
        <v>30000</v>
      </c>
      <c r="E74" s="55">
        <f t="shared" si="6"/>
        <v>0</v>
      </c>
      <c r="F74" s="55">
        <f t="shared" si="7"/>
        <v>0</v>
      </c>
      <c r="G74" s="55"/>
      <c r="H74" s="55"/>
      <c r="I74" s="55"/>
      <c r="J74" s="55"/>
      <c r="K74" s="55"/>
      <c r="L74" s="55"/>
      <c r="M74" s="55"/>
      <c r="N74" s="55"/>
      <c r="O74" s="55"/>
      <c r="P74" s="55"/>
      <c r="Q74" s="55"/>
      <c r="R74" s="55">
        <v>30000</v>
      </c>
      <c r="S74" s="55">
        <v>30000</v>
      </c>
      <c r="T74" s="55"/>
      <c r="U74" s="55"/>
      <c r="V74" s="55"/>
      <c r="W74" s="55"/>
    </row>
    <row r="75" s="1" customFormat="1" ht="21.75" customHeight="1" spans="1:23">
      <c r="A75" s="222" t="s">
        <v>241</v>
      </c>
      <c r="B75" s="222" t="s">
        <v>242</v>
      </c>
      <c r="C75" s="55">
        <f t="shared" si="4"/>
        <v>30000</v>
      </c>
      <c r="D75" s="55">
        <f t="shared" si="5"/>
        <v>30000</v>
      </c>
      <c r="E75" s="55">
        <f t="shared" si="6"/>
        <v>0</v>
      </c>
      <c r="F75" s="55">
        <f t="shared" si="7"/>
        <v>0</v>
      </c>
      <c r="G75" s="55"/>
      <c r="H75" s="55"/>
      <c r="I75" s="55"/>
      <c r="J75" s="55"/>
      <c r="K75" s="55"/>
      <c r="L75" s="55"/>
      <c r="M75" s="55"/>
      <c r="N75" s="55"/>
      <c r="O75" s="55"/>
      <c r="P75" s="55"/>
      <c r="Q75" s="55"/>
      <c r="R75" s="55">
        <v>30000</v>
      </c>
      <c r="S75" s="55">
        <v>30000</v>
      </c>
      <c r="T75" s="55"/>
      <c r="U75" s="55"/>
      <c r="V75" s="55"/>
      <c r="W75" s="55"/>
    </row>
    <row r="76" s="1" customFormat="1" ht="21.75" customHeight="1" spans="1:23">
      <c r="A76" s="221" t="s">
        <v>243</v>
      </c>
      <c r="B76" s="221" t="s">
        <v>244</v>
      </c>
      <c r="C76" s="55">
        <f t="shared" si="4"/>
        <v>2350336</v>
      </c>
      <c r="D76" s="55">
        <f t="shared" si="5"/>
        <v>2350336</v>
      </c>
      <c r="E76" s="55">
        <f t="shared" si="6"/>
        <v>2320336</v>
      </c>
      <c r="F76" s="55">
        <f t="shared" si="7"/>
        <v>2320336</v>
      </c>
      <c r="G76" s="55">
        <v>2320336</v>
      </c>
      <c r="H76" s="55"/>
      <c r="I76" s="55"/>
      <c r="J76" s="55"/>
      <c r="K76" s="55"/>
      <c r="L76" s="55"/>
      <c r="M76" s="55"/>
      <c r="N76" s="55"/>
      <c r="O76" s="55"/>
      <c r="P76" s="55"/>
      <c r="Q76" s="55"/>
      <c r="R76" s="55">
        <v>30000</v>
      </c>
      <c r="S76" s="55">
        <v>30000</v>
      </c>
      <c r="T76" s="55"/>
      <c r="U76" s="55"/>
      <c r="V76" s="55"/>
      <c r="W76" s="55"/>
    </row>
    <row r="77" s="1" customFormat="1" ht="21.75" customHeight="1" spans="1:23">
      <c r="A77" s="222" t="s">
        <v>245</v>
      </c>
      <c r="B77" s="222" t="s">
        <v>246</v>
      </c>
      <c r="C77" s="55">
        <f t="shared" si="4"/>
        <v>2350336</v>
      </c>
      <c r="D77" s="55">
        <f t="shared" si="5"/>
        <v>2350336</v>
      </c>
      <c r="E77" s="55">
        <f t="shared" si="6"/>
        <v>2320336</v>
      </c>
      <c r="F77" s="55">
        <f t="shared" si="7"/>
        <v>2320336</v>
      </c>
      <c r="G77" s="55">
        <v>2320336</v>
      </c>
      <c r="H77" s="55"/>
      <c r="I77" s="55"/>
      <c r="J77" s="55"/>
      <c r="K77" s="55"/>
      <c r="L77" s="55"/>
      <c r="M77" s="55"/>
      <c r="N77" s="55"/>
      <c r="O77" s="55"/>
      <c r="P77" s="55"/>
      <c r="Q77" s="55"/>
      <c r="R77" s="55">
        <v>30000</v>
      </c>
      <c r="S77" s="55">
        <v>30000</v>
      </c>
      <c r="T77" s="55"/>
      <c r="U77" s="55"/>
      <c r="V77" s="55"/>
      <c r="W77" s="55"/>
    </row>
    <row r="78" s="1" customFormat="1" ht="21.75" customHeight="1" spans="1:23">
      <c r="A78" s="52" t="s">
        <v>247</v>
      </c>
      <c r="B78" s="52" t="s">
        <v>248</v>
      </c>
      <c r="C78" s="55">
        <f t="shared" si="4"/>
        <v>3389242</v>
      </c>
      <c r="D78" s="55">
        <f t="shared" si="5"/>
        <v>3389242</v>
      </c>
      <c r="E78" s="55">
        <f t="shared" si="6"/>
        <v>0</v>
      </c>
      <c r="F78" s="55">
        <f t="shared" si="7"/>
        <v>0</v>
      </c>
      <c r="G78" s="55"/>
      <c r="H78" s="55"/>
      <c r="I78" s="55"/>
      <c r="J78" s="55"/>
      <c r="K78" s="55"/>
      <c r="L78" s="55"/>
      <c r="M78" s="55"/>
      <c r="N78" s="55"/>
      <c r="O78" s="55"/>
      <c r="P78" s="55"/>
      <c r="Q78" s="55"/>
      <c r="R78" s="55">
        <v>3389242</v>
      </c>
      <c r="S78" s="55">
        <v>3389242</v>
      </c>
      <c r="T78" s="55"/>
      <c r="U78" s="55"/>
      <c r="V78" s="55"/>
      <c r="W78" s="55"/>
    </row>
    <row r="79" s="1" customFormat="1" ht="21.75" customHeight="1" spans="1:23">
      <c r="A79" s="221" t="s">
        <v>249</v>
      </c>
      <c r="B79" s="221" t="s">
        <v>250</v>
      </c>
      <c r="C79" s="55">
        <f t="shared" si="4"/>
        <v>3389242</v>
      </c>
      <c r="D79" s="55">
        <f t="shared" si="5"/>
        <v>3389242</v>
      </c>
      <c r="E79" s="55">
        <f t="shared" si="6"/>
        <v>0</v>
      </c>
      <c r="F79" s="55">
        <f t="shared" si="7"/>
        <v>0</v>
      </c>
      <c r="G79" s="55"/>
      <c r="H79" s="55"/>
      <c r="I79" s="55"/>
      <c r="J79" s="55"/>
      <c r="K79" s="55"/>
      <c r="L79" s="55"/>
      <c r="M79" s="55"/>
      <c r="N79" s="55"/>
      <c r="O79" s="55"/>
      <c r="P79" s="55"/>
      <c r="Q79" s="55"/>
      <c r="R79" s="55">
        <v>3389242</v>
      </c>
      <c r="S79" s="55">
        <v>3389242</v>
      </c>
      <c r="T79" s="55"/>
      <c r="U79" s="55"/>
      <c r="V79" s="55"/>
      <c r="W79" s="55"/>
    </row>
    <row r="80" s="1" customFormat="1" ht="21.75" customHeight="1" spans="1:23">
      <c r="A80" s="222" t="s">
        <v>251</v>
      </c>
      <c r="B80" s="222" t="s">
        <v>252</v>
      </c>
      <c r="C80" s="55">
        <f t="shared" si="4"/>
        <v>3389242</v>
      </c>
      <c r="D80" s="55">
        <f t="shared" si="5"/>
        <v>3389242</v>
      </c>
      <c r="E80" s="55">
        <f t="shared" si="6"/>
        <v>0</v>
      </c>
      <c r="F80" s="55">
        <f t="shared" si="7"/>
        <v>0</v>
      </c>
      <c r="G80" s="55"/>
      <c r="H80" s="55"/>
      <c r="I80" s="55"/>
      <c r="J80" s="55"/>
      <c r="K80" s="55"/>
      <c r="L80" s="55"/>
      <c r="M80" s="55"/>
      <c r="N80" s="55"/>
      <c r="O80" s="55"/>
      <c r="P80" s="55"/>
      <c r="Q80" s="55"/>
      <c r="R80" s="55">
        <v>3389242</v>
      </c>
      <c r="S80" s="55">
        <v>3389242</v>
      </c>
      <c r="T80" s="55"/>
      <c r="U80" s="55"/>
      <c r="V80" s="55"/>
      <c r="W80" s="55"/>
    </row>
    <row r="81" s="1" customFormat="1" ht="21.75" customHeight="1" spans="1:23">
      <c r="A81" s="52" t="s">
        <v>253</v>
      </c>
      <c r="B81" s="52" t="s">
        <v>254</v>
      </c>
      <c r="C81" s="55">
        <f t="shared" si="4"/>
        <v>493152</v>
      </c>
      <c r="D81" s="55">
        <f t="shared" si="5"/>
        <v>493152</v>
      </c>
      <c r="E81" s="55">
        <f t="shared" si="6"/>
        <v>493152</v>
      </c>
      <c r="F81" s="55">
        <f t="shared" si="7"/>
        <v>493152</v>
      </c>
      <c r="G81" s="55">
        <v>493152</v>
      </c>
      <c r="H81" s="55"/>
      <c r="I81" s="55"/>
      <c r="J81" s="55"/>
      <c r="K81" s="55"/>
      <c r="L81" s="55"/>
      <c r="M81" s="55"/>
      <c r="N81" s="55"/>
      <c r="O81" s="55"/>
      <c r="P81" s="55"/>
      <c r="Q81" s="55"/>
      <c r="R81" s="55"/>
      <c r="S81" s="55"/>
      <c r="T81" s="55"/>
      <c r="U81" s="55"/>
      <c r="V81" s="55"/>
      <c r="W81" s="55"/>
    </row>
    <row r="82" s="1" customFormat="1" ht="21.75" customHeight="1" spans="1:23">
      <c r="A82" s="221" t="s">
        <v>255</v>
      </c>
      <c r="B82" s="221" t="s">
        <v>256</v>
      </c>
      <c r="C82" s="55">
        <f t="shared" si="4"/>
        <v>493152</v>
      </c>
      <c r="D82" s="55">
        <f t="shared" si="5"/>
        <v>493152</v>
      </c>
      <c r="E82" s="55">
        <f t="shared" si="6"/>
        <v>493152</v>
      </c>
      <c r="F82" s="55">
        <f t="shared" si="7"/>
        <v>493152</v>
      </c>
      <c r="G82" s="55">
        <v>493152</v>
      </c>
      <c r="H82" s="55"/>
      <c r="I82" s="55"/>
      <c r="J82" s="55"/>
      <c r="K82" s="55"/>
      <c r="L82" s="55"/>
      <c r="M82" s="55"/>
      <c r="N82" s="55"/>
      <c r="O82" s="55"/>
      <c r="P82" s="55"/>
      <c r="Q82" s="55"/>
      <c r="R82" s="55"/>
      <c r="S82" s="55"/>
      <c r="T82" s="55"/>
      <c r="U82" s="55"/>
      <c r="V82" s="55"/>
      <c r="W82" s="55"/>
    </row>
    <row r="83" s="1" customFormat="1" ht="21.75" customHeight="1" spans="1:23">
      <c r="A83" s="222" t="s">
        <v>257</v>
      </c>
      <c r="B83" s="222" t="s">
        <v>258</v>
      </c>
      <c r="C83" s="55">
        <f t="shared" si="4"/>
        <v>493152</v>
      </c>
      <c r="D83" s="55">
        <f t="shared" si="5"/>
        <v>493152</v>
      </c>
      <c r="E83" s="55">
        <f t="shared" si="6"/>
        <v>493152</v>
      </c>
      <c r="F83" s="55">
        <f t="shared" si="7"/>
        <v>493152</v>
      </c>
      <c r="G83" s="55">
        <v>493152</v>
      </c>
      <c r="H83" s="55"/>
      <c r="I83" s="55"/>
      <c r="J83" s="55"/>
      <c r="K83" s="55"/>
      <c r="L83" s="55"/>
      <c r="M83" s="55"/>
      <c r="N83" s="55"/>
      <c r="O83" s="55"/>
      <c r="P83" s="55"/>
      <c r="Q83" s="55"/>
      <c r="R83" s="55"/>
      <c r="S83" s="55"/>
      <c r="T83" s="55"/>
      <c r="U83" s="55"/>
      <c r="V83" s="55"/>
      <c r="W83" s="55"/>
    </row>
    <row r="84" s="1" customFormat="1" ht="21.75" customHeight="1" spans="1:23">
      <c r="A84" s="52" t="s">
        <v>259</v>
      </c>
      <c r="B84" s="52" t="s">
        <v>260</v>
      </c>
      <c r="C84" s="55">
        <f t="shared" si="4"/>
        <v>1000</v>
      </c>
      <c r="D84" s="55">
        <f t="shared" si="5"/>
        <v>1000</v>
      </c>
      <c r="E84" s="55">
        <f t="shared" si="6"/>
        <v>0</v>
      </c>
      <c r="F84" s="55">
        <f t="shared" si="7"/>
        <v>0</v>
      </c>
      <c r="G84" s="55"/>
      <c r="H84" s="55"/>
      <c r="I84" s="55"/>
      <c r="J84" s="55"/>
      <c r="K84" s="55"/>
      <c r="L84" s="55"/>
      <c r="M84" s="55"/>
      <c r="N84" s="55"/>
      <c r="O84" s="55"/>
      <c r="P84" s="55"/>
      <c r="Q84" s="55"/>
      <c r="R84" s="55">
        <v>1000</v>
      </c>
      <c r="S84" s="55"/>
      <c r="T84" s="55"/>
      <c r="U84" s="55">
        <v>1000</v>
      </c>
      <c r="V84" s="55"/>
      <c r="W84" s="55"/>
    </row>
    <row r="85" s="1" customFormat="1" ht="21.75" customHeight="1" spans="1:23">
      <c r="A85" s="221" t="s">
        <v>261</v>
      </c>
      <c r="B85" s="221" t="s">
        <v>262</v>
      </c>
      <c r="C85" s="55">
        <f t="shared" si="4"/>
        <v>1000</v>
      </c>
      <c r="D85" s="55">
        <f t="shared" si="5"/>
        <v>1000</v>
      </c>
      <c r="E85" s="55">
        <f t="shared" si="6"/>
        <v>0</v>
      </c>
      <c r="F85" s="55">
        <f t="shared" si="7"/>
        <v>0</v>
      </c>
      <c r="G85" s="55"/>
      <c r="H85" s="55"/>
      <c r="I85" s="55"/>
      <c r="J85" s="55"/>
      <c r="K85" s="55"/>
      <c r="L85" s="55"/>
      <c r="M85" s="55"/>
      <c r="N85" s="55"/>
      <c r="O85" s="55"/>
      <c r="P85" s="55"/>
      <c r="Q85" s="55"/>
      <c r="R85" s="55">
        <v>1000</v>
      </c>
      <c r="S85" s="55"/>
      <c r="T85" s="55"/>
      <c r="U85" s="55">
        <v>1000</v>
      </c>
      <c r="V85" s="55"/>
      <c r="W85" s="55"/>
    </row>
    <row r="86" s="1" customFormat="1" ht="21.75" customHeight="1" spans="1:23">
      <c r="A86" s="222" t="s">
        <v>263</v>
      </c>
      <c r="B86" s="222" t="s">
        <v>264</v>
      </c>
      <c r="C86" s="55">
        <f t="shared" si="4"/>
        <v>1000</v>
      </c>
      <c r="D86" s="55">
        <f t="shared" si="5"/>
        <v>1000</v>
      </c>
      <c r="E86" s="55">
        <f t="shared" si="6"/>
        <v>0</v>
      </c>
      <c r="F86" s="55">
        <f t="shared" si="7"/>
        <v>0</v>
      </c>
      <c r="G86" s="55"/>
      <c r="H86" s="55"/>
      <c r="I86" s="55"/>
      <c r="J86" s="55"/>
      <c r="K86" s="55"/>
      <c r="L86" s="55"/>
      <c r="M86" s="55"/>
      <c r="N86" s="55"/>
      <c r="O86" s="55"/>
      <c r="P86" s="55"/>
      <c r="Q86" s="55"/>
      <c r="R86" s="55">
        <v>1000</v>
      </c>
      <c r="S86" s="55"/>
      <c r="T86" s="55"/>
      <c r="U86" s="55">
        <v>1000</v>
      </c>
      <c r="V86" s="55"/>
      <c r="W86" s="55"/>
    </row>
    <row r="87" s="1" customFormat="1" ht="21.75" customHeight="1" spans="1:23">
      <c r="A87" s="52" t="s">
        <v>265</v>
      </c>
      <c r="B87" s="52" t="s">
        <v>266</v>
      </c>
      <c r="C87" s="55">
        <f t="shared" si="4"/>
        <v>9240</v>
      </c>
      <c r="D87" s="55">
        <f t="shared" si="5"/>
        <v>9240</v>
      </c>
      <c r="E87" s="55">
        <f t="shared" si="6"/>
        <v>9240</v>
      </c>
      <c r="F87" s="55">
        <f t="shared" si="7"/>
        <v>9240</v>
      </c>
      <c r="G87" s="55">
        <v>9240</v>
      </c>
      <c r="H87" s="55"/>
      <c r="I87" s="55"/>
      <c r="J87" s="55"/>
      <c r="K87" s="55"/>
      <c r="L87" s="55"/>
      <c r="M87" s="55"/>
      <c r="N87" s="55"/>
      <c r="O87" s="55"/>
      <c r="P87" s="55"/>
      <c r="Q87" s="55"/>
      <c r="R87" s="55"/>
      <c r="S87" s="55"/>
      <c r="T87" s="55"/>
      <c r="U87" s="55"/>
      <c r="V87" s="55"/>
      <c r="W87" s="55"/>
    </row>
    <row r="88" s="1" customFormat="1" ht="21.75" customHeight="1" spans="1:23">
      <c r="A88" s="221" t="s">
        <v>267</v>
      </c>
      <c r="B88" s="221" t="s">
        <v>268</v>
      </c>
      <c r="C88" s="55">
        <f t="shared" si="4"/>
        <v>9240</v>
      </c>
      <c r="D88" s="55">
        <f t="shared" si="5"/>
        <v>9240</v>
      </c>
      <c r="E88" s="55">
        <f t="shared" si="6"/>
        <v>9240</v>
      </c>
      <c r="F88" s="55">
        <f t="shared" si="7"/>
        <v>9240</v>
      </c>
      <c r="G88" s="55">
        <v>9240</v>
      </c>
      <c r="H88" s="55"/>
      <c r="I88" s="55"/>
      <c r="J88" s="55"/>
      <c r="K88" s="55"/>
      <c r="L88" s="55"/>
      <c r="M88" s="55"/>
      <c r="N88" s="55"/>
      <c r="O88" s="55"/>
      <c r="P88" s="55"/>
      <c r="Q88" s="55"/>
      <c r="R88" s="55"/>
      <c r="S88" s="55"/>
      <c r="T88" s="55"/>
      <c r="U88" s="55"/>
      <c r="V88" s="55"/>
      <c r="W88" s="55"/>
    </row>
    <row r="89" s="1" customFormat="1" ht="21.75" customHeight="1" spans="1:23">
      <c r="A89" s="222" t="s">
        <v>269</v>
      </c>
      <c r="B89" s="222" t="s">
        <v>270</v>
      </c>
      <c r="C89" s="55">
        <f t="shared" si="4"/>
        <v>9240</v>
      </c>
      <c r="D89" s="55">
        <f t="shared" si="5"/>
        <v>9240</v>
      </c>
      <c r="E89" s="55">
        <f t="shared" si="6"/>
        <v>9240</v>
      </c>
      <c r="F89" s="55">
        <f t="shared" si="7"/>
        <v>9240</v>
      </c>
      <c r="G89" s="55">
        <v>9240</v>
      </c>
      <c r="H89" s="55"/>
      <c r="I89" s="55"/>
      <c r="J89" s="55"/>
      <c r="K89" s="55"/>
      <c r="L89" s="55"/>
      <c r="M89" s="55"/>
      <c r="N89" s="55"/>
      <c r="O89" s="55"/>
      <c r="P89" s="55"/>
      <c r="Q89" s="55"/>
      <c r="R89" s="55"/>
      <c r="S89" s="55"/>
      <c r="T89" s="55"/>
      <c r="U89" s="55"/>
      <c r="V89" s="55"/>
      <c r="W89" s="55"/>
    </row>
    <row r="90" s="1" customFormat="1" ht="21.75" customHeight="1" spans="1:23">
      <c r="A90" s="52" t="s">
        <v>271</v>
      </c>
      <c r="B90" s="52" t="s">
        <v>272</v>
      </c>
      <c r="C90" s="55">
        <f t="shared" si="4"/>
        <v>800000</v>
      </c>
      <c r="D90" s="55">
        <f t="shared" si="5"/>
        <v>800000</v>
      </c>
      <c r="E90" s="55">
        <f t="shared" si="6"/>
        <v>0</v>
      </c>
      <c r="F90" s="55">
        <f t="shared" si="7"/>
        <v>0</v>
      </c>
      <c r="G90" s="55"/>
      <c r="H90" s="55"/>
      <c r="I90" s="55"/>
      <c r="J90" s="55"/>
      <c r="K90" s="55"/>
      <c r="L90" s="55"/>
      <c r="M90" s="55"/>
      <c r="N90" s="55"/>
      <c r="O90" s="55"/>
      <c r="P90" s="55"/>
      <c r="Q90" s="55"/>
      <c r="R90" s="55">
        <v>800000</v>
      </c>
      <c r="S90" s="55"/>
      <c r="T90" s="55">
        <v>800000</v>
      </c>
      <c r="U90" s="55"/>
      <c r="V90" s="55"/>
      <c r="W90" s="55"/>
    </row>
    <row r="91" s="1" customFormat="1" ht="21.75" customHeight="1" spans="1:23">
      <c r="A91" s="221" t="s">
        <v>273</v>
      </c>
      <c r="B91" s="221" t="s">
        <v>274</v>
      </c>
      <c r="C91" s="55">
        <f t="shared" si="4"/>
        <v>800000</v>
      </c>
      <c r="D91" s="55">
        <f t="shared" si="5"/>
        <v>800000</v>
      </c>
      <c r="E91" s="55">
        <f t="shared" si="6"/>
        <v>0</v>
      </c>
      <c r="F91" s="55">
        <f t="shared" si="7"/>
        <v>0</v>
      </c>
      <c r="G91" s="55"/>
      <c r="H91" s="55"/>
      <c r="I91" s="55"/>
      <c r="J91" s="55"/>
      <c r="K91" s="55"/>
      <c r="L91" s="55"/>
      <c r="M91" s="55"/>
      <c r="N91" s="55"/>
      <c r="O91" s="55"/>
      <c r="P91" s="55"/>
      <c r="Q91" s="55"/>
      <c r="R91" s="55">
        <v>800000</v>
      </c>
      <c r="S91" s="55"/>
      <c r="T91" s="55">
        <v>800000</v>
      </c>
      <c r="U91" s="55"/>
      <c r="V91" s="55"/>
      <c r="W91" s="55"/>
    </row>
    <row r="92" s="1" customFormat="1" ht="21.75" customHeight="1" spans="1:23">
      <c r="A92" s="222" t="s">
        <v>275</v>
      </c>
      <c r="B92" s="222" t="s">
        <v>276</v>
      </c>
      <c r="C92" s="55">
        <f t="shared" si="4"/>
        <v>800000</v>
      </c>
      <c r="D92" s="55">
        <f t="shared" si="5"/>
        <v>800000</v>
      </c>
      <c r="E92" s="55">
        <f t="shared" si="6"/>
        <v>0</v>
      </c>
      <c r="F92" s="55">
        <f t="shared" si="7"/>
        <v>0</v>
      </c>
      <c r="G92" s="55"/>
      <c r="H92" s="55"/>
      <c r="I92" s="55"/>
      <c r="J92" s="55"/>
      <c r="K92" s="55"/>
      <c r="L92" s="55"/>
      <c r="M92" s="55"/>
      <c r="N92" s="55"/>
      <c r="O92" s="55"/>
      <c r="P92" s="55"/>
      <c r="Q92" s="55"/>
      <c r="R92" s="55">
        <v>800000</v>
      </c>
      <c r="S92" s="55"/>
      <c r="T92" s="55">
        <v>800000</v>
      </c>
      <c r="U92" s="55"/>
      <c r="V92" s="55"/>
      <c r="W92" s="55"/>
    </row>
    <row r="93" s="1" customFormat="1" ht="21.75" customHeight="1" spans="1:23">
      <c r="A93" s="49" t="s">
        <v>76</v>
      </c>
      <c r="B93" s="49"/>
      <c r="C93" s="51">
        <f t="shared" si="4"/>
        <v>15589659.08</v>
      </c>
      <c r="D93" s="51">
        <f t="shared" si="5"/>
        <v>15589659.08</v>
      </c>
      <c r="E93" s="51">
        <f t="shared" si="6"/>
        <v>10381147.08</v>
      </c>
      <c r="F93" s="51">
        <f t="shared" si="7"/>
        <v>10381147.08</v>
      </c>
      <c r="G93" s="51">
        <v>10208037.08</v>
      </c>
      <c r="H93" s="51">
        <v>173110</v>
      </c>
      <c r="I93" s="51"/>
      <c r="J93" s="51"/>
      <c r="K93" s="51"/>
      <c r="L93" s="51"/>
      <c r="M93" s="51"/>
      <c r="N93" s="51"/>
      <c r="O93" s="51"/>
      <c r="P93" s="51"/>
      <c r="Q93" s="51"/>
      <c r="R93" s="51">
        <v>5208512</v>
      </c>
      <c r="S93" s="51">
        <v>4407512</v>
      </c>
      <c r="T93" s="51">
        <v>800000</v>
      </c>
      <c r="U93" s="51">
        <v>1000</v>
      </c>
      <c r="V93" s="51"/>
      <c r="W93" s="51"/>
    </row>
  </sheetData>
  <mergeCells count="21">
    <mergeCell ref="A3:W3"/>
    <mergeCell ref="A4:N4"/>
    <mergeCell ref="E5:Q5"/>
    <mergeCell ref="R5:W5"/>
    <mergeCell ref="F6:H6"/>
    <mergeCell ref="L6:Q6"/>
    <mergeCell ref="A93:B93"/>
    <mergeCell ref="A5:A7"/>
    <mergeCell ref="B5:B7"/>
    <mergeCell ref="C5:C7"/>
    <mergeCell ref="D6:D7"/>
    <mergeCell ref="E6:E7"/>
    <mergeCell ref="I6:I7"/>
    <mergeCell ref="J6:J7"/>
    <mergeCell ref="K6:K7"/>
    <mergeCell ref="R6:R7"/>
    <mergeCell ref="S6:S7"/>
    <mergeCell ref="T6:T7"/>
    <mergeCell ref="U6:U7"/>
    <mergeCell ref="V6:V7"/>
    <mergeCell ref="W6:W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XFD1048576"/>
    </sheetView>
  </sheetViews>
  <sheetFormatPr defaultColWidth="8.57407407407407" defaultRowHeight="12.75" customHeight="1" outlineLevelCol="3"/>
  <cols>
    <col min="1" max="1" width="35.5740740740741" style="1" customWidth="1"/>
    <col min="2" max="2" width="28.5740740740741" style="1" customWidth="1"/>
    <col min="3" max="3" width="35.5740740740741" style="1" customWidth="1"/>
    <col min="4" max="4" width="28.5740740740741" style="1" customWidth="1"/>
    <col min="5" max="16384" width="8.57407407407407" style="1"/>
  </cols>
  <sheetData>
    <row r="1" s="1" customFormat="1" customHeight="1" spans="1:4">
      <c r="A1" s="2"/>
      <c r="B1" s="2"/>
      <c r="C1" s="2"/>
      <c r="D1" s="2"/>
    </row>
    <row r="2" s="1" customFormat="1" ht="15" customHeight="1" spans="1:4">
      <c r="A2" s="181"/>
      <c r="B2" s="198"/>
      <c r="C2" s="198"/>
      <c r="D2" s="198"/>
    </row>
    <row r="3" s="1" customFormat="1" ht="41.25" customHeight="1" spans="1:1">
      <c r="A3" s="249" t="s">
        <v>4</v>
      </c>
    </row>
    <row r="4" s="1" customFormat="1" ht="17.25" customHeight="1" spans="1:4">
      <c r="A4" s="200" t="str">
        <f>"部门名称："&amp;"云龙县团结彝族乡人民政府"</f>
        <v>部门名称：云龙县团结彝族乡人民政府</v>
      </c>
      <c r="B4" s="201"/>
      <c r="C4" s="1"/>
      <c r="D4" s="198" t="s">
        <v>19</v>
      </c>
    </row>
    <row r="5" s="1" customFormat="1" ht="17.25" customHeight="1" spans="1:4">
      <c r="A5" s="202" t="s">
        <v>20</v>
      </c>
      <c r="B5" s="203"/>
      <c r="C5" s="202" t="s">
        <v>21</v>
      </c>
      <c r="D5" s="203"/>
    </row>
    <row r="6" s="1" customFormat="1" ht="18.75" customHeight="1" spans="1:4">
      <c r="A6" s="202" t="s">
        <v>22</v>
      </c>
      <c r="B6" s="202" t="s">
        <v>277</v>
      </c>
      <c r="C6" s="202" t="s">
        <v>278</v>
      </c>
      <c r="D6" s="202" t="s">
        <v>277</v>
      </c>
    </row>
    <row r="7" s="1" customFormat="1" ht="16.5" customHeight="1" spans="1:4">
      <c r="A7" s="204" t="s">
        <v>279</v>
      </c>
      <c r="B7" s="18">
        <f>B8</f>
        <v>10381147.08</v>
      </c>
      <c r="C7" s="204" t="s">
        <v>280</v>
      </c>
      <c r="D7" s="18">
        <f>SUM(D8:D37)</f>
        <v>15589659.08</v>
      </c>
    </row>
    <row r="8" s="1" customFormat="1" ht="16.5" customHeight="1" spans="1:4">
      <c r="A8" s="205" t="s">
        <v>281</v>
      </c>
      <c r="B8" s="23">
        <v>10381147.08</v>
      </c>
      <c r="C8" s="205" t="s">
        <v>282</v>
      </c>
      <c r="D8" s="23">
        <v>3885630.44</v>
      </c>
    </row>
    <row r="9" s="1" customFormat="1" ht="16.5" customHeight="1" spans="1:4">
      <c r="A9" s="205" t="s">
        <v>283</v>
      </c>
      <c r="B9" s="23"/>
      <c r="C9" s="205" t="s">
        <v>284</v>
      </c>
      <c r="D9" s="23"/>
    </row>
    <row r="10" s="1" customFormat="1" ht="16.5" customHeight="1" spans="1:4">
      <c r="A10" s="205" t="s">
        <v>285</v>
      </c>
      <c r="B10" s="23"/>
      <c r="C10" s="205" t="s">
        <v>286</v>
      </c>
      <c r="D10" s="23"/>
    </row>
    <row r="11" s="1" customFormat="1" ht="16.5" customHeight="1" spans="3:4">
      <c r="C11" s="205" t="s">
        <v>287</v>
      </c>
      <c r="D11" s="23"/>
    </row>
    <row r="12" s="1" customFormat="1" ht="16.5" customHeight="1" spans="1:4">
      <c r="A12" s="204" t="s">
        <v>288</v>
      </c>
      <c r="B12" s="18">
        <f>SUM(B13:B15)</f>
        <v>5208512</v>
      </c>
      <c r="C12" s="205" t="s">
        <v>289</v>
      </c>
      <c r="D12" s="23"/>
    </row>
    <row r="13" s="1" customFormat="1" ht="16.5" customHeight="1" spans="1:4">
      <c r="A13" s="205" t="s">
        <v>281</v>
      </c>
      <c r="B13" s="23">
        <v>4407512</v>
      </c>
      <c r="C13" s="135" t="s">
        <v>290</v>
      </c>
      <c r="D13" s="23">
        <v>410955</v>
      </c>
    </row>
    <row r="14" s="1" customFormat="1" ht="16.5" customHeight="1" spans="1:4">
      <c r="A14" s="206" t="s">
        <v>283</v>
      </c>
      <c r="B14" s="23">
        <v>800000</v>
      </c>
      <c r="C14" s="135" t="s">
        <v>291</v>
      </c>
      <c r="D14" s="23">
        <v>8501</v>
      </c>
    </row>
    <row r="15" s="1" customFormat="1" ht="16.5" customHeight="1" spans="1:4">
      <c r="A15" s="206" t="s">
        <v>285</v>
      </c>
      <c r="B15" s="23">
        <v>1000</v>
      </c>
      <c r="C15" s="135" t="s">
        <v>292</v>
      </c>
      <c r="D15" s="23">
        <v>946722.24</v>
      </c>
    </row>
    <row r="16" s="1" customFormat="1" ht="16.5" customHeight="1" spans="1:4">
      <c r="A16" s="100"/>
      <c r="B16" s="23"/>
      <c r="C16" s="135" t="s">
        <v>293</v>
      </c>
      <c r="D16" s="23">
        <v>386721.16</v>
      </c>
    </row>
    <row r="17" s="1" customFormat="1" ht="16.5" customHeight="1" spans="1:4">
      <c r="A17" s="100"/>
      <c r="B17" s="23"/>
      <c r="C17" s="135" t="s">
        <v>294</v>
      </c>
      <c r="D17" s="23"/>
    </row>
    <row r="18" s="1" customFormat="1" ht="16.5" customHeight="1" spans="1:4">
      <c r="A18" s="100"/>
      <c r="B18" s="23"/>
      <c r="C18" s="135" t="s">
        <v>295</v>
      </c>
      <c r="D18" s="23"/>
    </row>
    <row r="19" s="1" customFormat="1" ht="16.5" customHeight="1" spans="1:4">
      <c r="A19" s="100"/>
      <c r="B19" s="23"/>
      <c r="C19" s="135" t="s">
        <v>296</v>
      </c>
      <c r="D19" s="23">
        <v>5258495.24</v>
      </c>
    </row>
    <row r="20" s="1" customFormat="1" ht="16.5" customHeight="1" spans="1:4">
      <c r="A20" s="100"/>
      <c r="B20" s="23"/>
      <c r="C20" s="135" t="s">
        <v>297</v>
      </c>
      <c r="D20" s="23">
        <v>3389242</v>
      </c>
    </row>
    <row r="21" s="1" customFormat="1" ht="16.5" customHeight="1" spans="1:4">
      <c r="A21" s="100"/>
      <c r="B21" s="23"/>
      <c r="C21" s="135" t="s">
        <v>298</v>
      </c>
      <c r="D21" s="23"/>
    </row>
    <row r="22" s="1" customFormat="1" ht="16.5" customHeight="1" spans="1:4">
      <c r="A22" s="100"/>
      <c r="B22" s="23"/>
      <c r="C22" s="135" t="s">
        <v>299</v>
      </c>
      <c r="D22" s="23"/>
    </row>
    <row r="23" s="1" customFormat="1" ht="16.5" customHeight="1" spans="1:4">
      <c r="A23" s="100"/>
      <c r="B23" s="23"/>
      <c r="C23" s="135" t="s">
        <v>300</v>
      </c>
      <c r="D23" s="23"/>
    </row>
    <row r="24" s="1" customFormat="1" ht="16.5" customHeight="1" spans="1:4">
      <c r="A24" s="100"/>
      <c r="B24" s="23"/>
      <c r="C24" s="135" t="s">
        <v>301</v>
      </c>
      <c r="D24" s="23"/>
    </row>
    <row r="25" s="1" customFormat="1" ht="16.5" customHeight="1" spans="1:4">
      <c r="A25" s="100"/>
      <c r="B25" s="23"/>
      <c r="C25" s="135" t="s">
        <v>302</v>
      </c>
      <c r="D25" s="23"/>
    </row>
    <row r="26" s="1" customFormat="1" ht="16.5" customHeight="1" spans="1:4">
      <c r="A26" s="100"/>
      <c r="B26" s="23"/>
      <c r="C26" s="135" t="s">
        <v>303</v>
      </c>
      <c r="D26" s="23">
        <v>493152</v>
      </c>
    </row>
    <row r="27" s="1" customFormat="1" ht="16.5" customHeight="1" spans="1:4">
      <c r="A27" s="100"/>
      <c r="B27" s="23"/>
      <c r="C27" s="207" t="s">
        <v>304</v>
      </c>
      <c r="D27" s="23"/>
    </row>
    <row r="28" s="1" customFormat="1" ht="16.5" customHeight="1" spans="1:4">
      <c r="A28" s="100"/>
      <c r="B28" s="23"/>
      <c r="C28" s="207" t="s">
        <v>305</v>
      </c>
      <c r="D28" s="23">
        <v>1000</v>
      </c>
    </row>
    <row r="29" s="1" customFormat="1" ht="16.5" customHeight="1" spans="1:4">
      <c r="A29" s="100"/>
      <c r="B29" s="23"/>
      <c r="C29" s="207" t="s">
        <v>306</v>
      </c>
      <c r="D29" s="23">
        <v>9240</v>
      </c>
    </row>
    <row r="30" s="1" customFormat="1" ht="16.5" customHeight="1" spans="1:4">
      <c r="A30" s="100"/>
      <c r="B30" s="23"/>
      <c r="C30" s="207" t="s">
        <v>307</v>
      </c>
      <c r="D30" s="23"/>
    </row>
    <row r="31" s="1" customFormat="1" ht="16.5" customHeight="1" spans="1:4">
      <c r="A31" s="100"/>
      <c r="B31" s="23"/>
      <c r="C31" s="207" t="s">
        <v>308</v>
      </c>
      <c r="D31" s="23">
        <v>800000</v>
      </c>
    </row>
    <row r="32" s="1" customFormat="1" ht="17.25" customHeight="1" spans="1:4">
      <c r="A32" s="100"/>
      <c r="B32" s="23"/>
      <c r="C32" s="207" t="s">
        <v>309</v>
      </c>
      <c r="D32" s="23"/>
    </row>
    <row r="33" s="1" customFormat="1" ht="16.5" customHeight="1" spans="1:4">
      <c r="A33" s="100"/>
      <c r="B33" s="23"/>
      <c r="C33" s="207" t="s">
        <v>310</v>
      </c>
      <c r="D33" s="23"/>
    </row>
    <row r="34" s="1" customFormat="1" ht="16.5" customHeight="1" spans="1:4">
      <c r="A34" s="100"/>
      <c r="B34" s="23"/>
      <c r="C34" s="207" t="s">
        <v>311</v>
      </c>
      <c r="D34" s="23"/>
    </row>
    <row r="35" s="1" customFormat="1" ht="16.5" customHeight="1" spans="1:4">
      <c r="A35" s="100"/>
      <c r="B35" s="23"/>
      <c r="C35" s="207" t="s">
        <v>312</v>
      </c>
      <c r="D35" s="23"/>
    </row>
    <row r="36" s="1" customFormat="1" ht="16.5" customHeight="1" spans="1:4">
      <c r="A36" s="100"/>
      <c r="B36" s="23"/>
      <c r="C36" s="30"/>
      <c r="D36" s="23"/>
    </row>
    <row r="37" s="1" customFormat="1" ht="16.5" customHeight="1" spans="1:4">
      <c r="A37" s="100"/>
      <c r="B37" s="23"/>
      <c r="C37" s="134" t="s">
        <v>313</v>
      </c>
      <c r="D37" s="18"/>
    </row>
    <row r="38" s="1" customFormat="1" ht="15" customHeight="1" spans="1:4">
      <c r="A38" s="24" t="s">
        <v>314</v>
      </c>
      <c r="B38" s="18">
        <f>B7+B12</f>
        <v>15589659.08</v>
      </c>
      <c r="C38" s="24" t="s">
        <v>315</v>
      </c>
      <c r="D38" s="18">
        <f>D7</f>
        <v>15589659.08</v>
      </c>
    </row>
  </sheetData>
  <mergeCells count="4">
    <mergeCell ref="A3:D3"/>
    <mergeCell ref="A4:B4"/>
    <mergeCell ref="A5:B5"/>
    <mergeCell ref="C5:D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
  <sheetViews>
    <sheetView topLeftCell="A76" workbookViewId="0">
      <selection activeCell="A1" sqref="$A1:$XFD1048576"/>
    </sheetView>
  </sheetViews>
  <sheetFormatPr defaultColWidth="9.13888888888889" defaultRowHeight="14.25" customHeight="1"/>
  <cols>
    <col min="1" max="1" width="20.1388888888889" style="1" customWidth="1"/>
    <col min="2" max="2" width="44" style="1" customWidth="1"/>
    <col min="3" max="13" width="24.1388888888889" style="1" customWidth="1"/>
    <col min="14" max="16384" width="9.13888888888889" style="1"/>
  </cols>
  <sheetData>
    <row r="1" s="1" customFormat="1" customHeight="1" spans="1:13">
      <c r="A1" s="2"/>
      <c r="B1" s="2"/>
      <c r="C1" s="2"/>
      <c r="D1" s="2"/>
      <c r="E1" s="2"/>
      <c r="F1" s="2"/>
      <c r="G1" s="2"/>
      <c r="H1" s="2"/>
      <c r="I1" s="2"/>
      <c r="J1" s="2"/>
      <c r="K1" s="2"/>
      <c r="L1" s="2"/>
      <c r="M1" s="2"/>
    </row>
    <row r="2" s="1" customFormat="1" customHeight="1" spans="4:13">
      <c r="D2" s="190"/>
      <c r="E2" s="190"/>
      <c r="F2" s="1"/>
      <c r="G2" s="76"/>
      <c r="H2" s="1"/>
      <c r="I2" s="196"/>
      <c r="J2" s="196"/>
      <c r="K2" s="196"/>
      <c r="L2" s="196"/>
      <c r="M2" s="196"/>
    </row>
    <row r="3" s="1" customFormat="1" ht="41.25" customHeight="1" spans="1:13">
      <c r="A3" s="6" t="s">
        <v>5</v>
      </c>
      <c r="B3" s="6"/>
      <c r="C3" s="6"/>
      <c r="D3" s="6"/>
      <c r="E3" s="6"/>
      <c r="F3" s="6"/>
      <c r="G3" s="6"/>
      <c r="H3" s="6"/>
      <c r="I3" s="6"/>
      <c r="J3" s="6"/>
      <c r="K3" s="6"/>
      <c r="L3" s="6"/>
      <c r="M3" s="6"/>
    </row>
    <row r="4" s="1" customFormat="1" ht="18" customHeight="1" spans="1:13">
      <c r="A4" s="173" t="str">
        <f>"部门名称："&amp;"云龙县团结彝族乡人民政府"</f>
        <v>部门名称：云龙县团结彝族乡人民政府</v>
      </c>
      <c r="B4" s="105"/>
      <c r="C4" s="105"/>
      <c r="D4" s="105"/>
      <c r="E4" s="105"/>
      <c r="F4" s="105"/>
      <c r="G4" s="111"/>
      <c r="H4" s="105"/>
      <c r="I4" s="43"/>
      <c r="J4" s="43"/>
      <c r="K4" s="43"/>
      <c r="L4" s="43"/>
      <c r="M4" s="43" t="s">
        <v>19</v>
      </c>
    </row>
    <row r="5" s="1" customFormat="1" ht="20.25" customHeight="1" spans="1:13">
      <c r="A5" s="191" t="s">
        <v>316</v>
      </c>
      <c r="B5" s="191"/>
      <c r="C5" s="95" t="s">
        <v>76</v>
      </c>
      <c r="D5" s="95" t="s">
        <v>317</v>
      </c>
      <c r="E5" s="95"/>
      <c r="F5" s="13"/>
      <c r="G5" s="13"/>
      <c r="H5" s="13"/>
      <c r="I5" s="13" t="s">
        <v>318</v>
      </c>
      <c r="J5" s="13"/>
      <c r="K5" s="13"/>
      <c r="L5" s="13"/>
      <c r="M5" s="13"/>
    </row>
    <row r="6" s="1" customFormat="1" ht="20.25" customHeight="1" spans="1:13">
      <c r="A6" s="192" t="s">
        <v>98</v>
      </c>
      <c r="B6" s="192" t="s">
        <v>99</v>
      </c>
      <c r="C6" s="95"/>
      <c r="D6" s="95" t="s">
        <v>78</v>
      </c>
      <c r="E6" s="95" t="s">
        <v>105</v>
      </c>
      <c r="F6" s="13"/>
      <c r="G6" s="13"/>
      <c r="H6" s="13" t="s">
        <v>106</v>
      </c>
      <c r="I6" s="95" t="s">
        <v>78</v>
      </c>
      <c r="J6" s="95" t="s">
        <v>105</v>
      </c>
      <c r="K6" s="13"/>
      <c r="L6" s="13"/>
      <c r="M6" s="13" t="s">
        <v>106</v>
      </c>
    </row>
    <row r="7" s="1" customFormat="1" ht="20.25" customHeight="1" spans="1:13">
      <c r="A7" s="192"/>
      <c r="B7" s="192"/>
      <c r="C7" s="13"/>
      <c r="D7" s="13"/>
      <c r="E7" s="13" t="s">
        <v>78</v>
      </c>
      <c r="F7" s="13" t="s">
        <v>319</v>
      </c>
      <c r="G7" s="13" t="s">
        <v>320</v>
      </c>
      <c r="H7" s="13"/>
      <c r="I7" s="13"/>
      <c r="J7" s="13" t="s">
        <v>78</v>
      </c>
      <c r="K7" s="13" t="s">
        <v>319</v>
      </c>
      <c r="L7" s="13" t="s">
        <v>320</v>
      </c>
      <c r="M7" s="13"/>
    </row>
    <row r="8" s="1" customFormat="1" ht="15" customHeight="1" spans="1:13">
      <c r="A8" s="193">
        <v>1</v>
      </c>
      <c r="B8" s="193">
        <v>2</v>
      </c>
      <c r="C8" s="193" t="s">
        <v>321</v>
      </c>
      <c r="D8" s="193" t="s">
        <v>322</v>
      </c>
      <c r="E8" s="193" t="s">
        <v>323</v>
      </c>
      <c r="F8" s="193">
        <v>6</v>
      </c>
      <c r="G8" s="193">
        <v>7</v>
      </c>
      <c r="H8" s="193">
        <v>8</v>
      </c>
      <c r="I8" s="193" t="s">
        <v>324</v>
      </c>
      <c r="J8" s="193" t="s">
        <v>325</v>
      </c>
      <c r="K8" s="193">
        <v>11</v>
      </c>
      <c r="L8" s="193">
        <v>12</v>
      </c>
      <c r="M8" s="193">
        <v>13</v>
      </c>
    </row>
    <row r="9" s="1" customFormat="1" ht="18" customHeight="1" spans="1:13">
      <c r="A9" s="127" t="s">
        <v>118</v>
      </c>
      <c r="B9" s="127" t="s">
        <v>119</v>
      </c>
      <c r="C9" s="23">
        <v>3885630.44</v>
      </c>
      <c r="D9" s="23">
        <v>3802751.44</v>
      </c>
      <c r="E9" s="23">
        <v>3629641.44</v>
      </c>
      <c r="F9" s="23">
        <v>3045177.44</v>
      </c>
      <c r="G9" s="23">
        <v>584464</v>
      </c>
      <c r="H9" s="23">
        <v>173110</v>
      </c>
      <c r="I9" s="23">
        <v>82879</v>
      </c>
      <c r="J9" s="23"/>
      <c r="K9" s="23"/>
      <c r="L9" s="23"/>
      <c r="M9" s="23">
        <v>82879</v>
      </c>
    </row>
    <row r="10" s="1" customFormat="1" ht="18" customHeight="1" spans="1:13">
      <c r="A10" s="194" t="s">
        <v>120</v>
      </c>
      <c r="B10" s="194" t="s">
        <v>121</v>
      </c>
      <c r="C10" s="23">
        <v>219877</v>
      </c>
      <c r="D10" s="23">
        <v>219877</v>
      </c>
      <c r="E10" s="23">
        <v>219877</v>
      </c>
      <c r="F10" s="23">
        <v>117817</v>
      </c>
      <c r="G10" s="23">
        <v>102060</v>
      </c>
      <c r="H10" s="23"/>
      <c r="I10" s="23"/>
      <c r="J10" s="23"/>
      <c r="K10" s="23"/>
      <c r="L10" s="23"/>
      <c r="M10" s="23"/>
    </row>
    <row r="11" s="1" customFormat="1" ht="18" customHeight="1" spans="1:13">
      <c r="A11" s="195" t="s">
        <v>122</v>
      </c>
      <c r="B11" s="195" t="s">
        <v>123</v>
      </c>
      <c r="C11" s="23">
        <v>132017</v>
      </c>
      <c r="D11" s="23">
        <v>132017</v>
      </c>
      <c r="E11" s="23">
        <v>132017</v>
      </c>
      <c r="F11" s="23">
        <v>117817</v>
      </c>
      <c r="G11" s="23">
        <v>14200</v>
      </c>
      <c r="H11" s="23"/>
      <c r="I11" s="23"/>
      <c r="J11" s="23"/>
      <c r="K11" s="23"/>
      <c r="L11" s="23"/>
      <c r="M11" s="23"/>
    </row>
    <row r="12" s="1" customFormat="1" ht="18" customHeight="1" spans="1:13">
      <c r="A12" s="195" t="s">
        <v>124</v>
      </c>
      <c r="B12" s="195" t="s">
        <v>125</v>
      </c>
      <c r="C12" s="23">
        <v>16250</v>
      </c>
      <c r="D12" s="23">
        <v>16250</v>
      </c>
      <c r="E12" s="23">
        <v>16250</v>
      </c>
      <c r="F12" s="23"/>
      <c r="G12" s="23">
        <v>16250</v>
      </c>
      <c r="H12" s="23"/>
      <c r="I12" s="23"/>
      <c r="J12" s="23"/>
      <c r="K12" s="23"/>
      <c r="L12" s="23"/>
      <c r="M12" s="23"/>
    </row>
    <row r="13" s="1" customFormat="1" ht="18" customHeight="1" spans="1:13">
      <c r="A13" s="195" t="s">
        <v>126</v>
      </c>
      <c r="B13" s="195" t="s">
        <v>127</v>
      </c>
      <c r="C13" s="23">
        <v>71610</v>
      </c>
      <c r="D13" s="23">
        <v>71610</v>
      </c>
      <c r="E13" s="23">
        <v>71610</v>
      </c>
      <c r="F13" s="23"/>
      <c r="G13" s="23">
        <v>71610</v>
      </c>
      <c r="H13" s="23"/>
      <c r="I13" s="23"/>
      <c r="J13" s="23"/>
      <c r="K13" s="23"/>
      <c r="L13" s="23"/>
      <c r="M13" s="23"/>
    </row>
    <row r="14" s="1" customFormat="1" ht="18" customHeight="1" spans="1:13">
      <c r="A14" s="194" t="s">
        <v>128</v>
      </c>
      <c r="B14" s="194" t="s">
        <v>129</v>
      </c>
      <c r="C14" s="23">
        <v>2029654.4</v>
      </c>
      <c r="D14" s="23">
        <v>2029654.4</v>
      </c>
      <c r="E14" s="23">
        <v>1856544.4</v>
      </c>
      <c r="F14" s="23">
        <v>1529740.4</v>
      </c>
      <c r="G14" s="23">
        <v>326804</v>
      </c>
      <c r="H14" s="23">
        <v>173110</v>
      </c>
      <c r="I14" s="23"/>
      <c r="J14" s="23"/>
      <c r="K14" s="23"/>
      <c r="L14" s="23"/>
      <c r="M14" s="23"/>
    </row>
    <row r="15" s="1" customFormat="1" ht="18" customHeight="1" spans="1:13">
      <c r="A15" s="195" t="s">
        <v>130</v>
      </c>
      <c r="B15" s="195" t="s">
        <v>123</v>
      </c>
      <c r="C15" s="23">
        <v>1526283</v>
      </c>
      <c r="D15" s="23">
        <v>1526283</v>
      </c>
      <c r="E15" s="23">
        <v>1353173</v>
      </c>
      <c r="F15" s="23">
        <v>1052369</v>
      </c>
      <c r="G15" s="23">
        <v>300804</v>
      </c>
      <c r="H15" s="23">
        <v>173110</v>
      </c>
      <c r="I15" s="23"/>
      <c r="J15" s="23"/>
      <c r="K15" s="23"/>
      <c r="L15" s="23"/>
      <c r="M15" s="23"/>
    </row>
    <row r="16" s="1" customFormat="1" ht="18" customHeight="1" spans="1:13">
      <c r="A16" s="195" t="s">
        <v>131</v>
      </c>
      <c r="B16" s="195" t="s">
        <v>132</v>
      </c>
      <c r="C16" s="23">
        <v>503371.4</v>
      </c>
      <c r="D16" s="23">
        <v>503371.4</v>
      </c>
      <c r="E16" s="23">
        <v>503371.4</v>
      </c>
      <c r="F16" s="23">
        <v>477371.4</v>
      </c>
      <c r="G16" s="23">
        <v>26000</v>
      </c>
      <c r="H16" s="23"/>
      <c r="I16" s="23"/>
      <c r="J16" s="23"/>
      <c r="K16" s="23"/>
      <c r="L16" s="23"/>
      <c r="M16" s="23"/>
    </row>
    <row r="17" s="1" customFormat="1" ht="18" customHeight="1" spans="1:13">
      <c r="A17" s="194" t="s">
        <v>133</v>
      </c>
      <c r="B17" s="194" t="s">
        <v>134</v>
      </c>
      <c r="C17" s="23">
        <v>15000</v>
      </c>
      <c r="D17" s="23"/>
      <c r="E17" s="23"/>
      <c r="F17" s="23"/>
      <c r="G17" s="23"/>
      <c r="H17" s="23"/>
      <c r="I17" s="23">
        <v>15000</v>
      </c>
      <c r="J17" s="23"/>
      <c r="K17" s="23"/>
      <c r="L17" s="23"/>
      <c r="M17" s="23">
        <v>15000</v>
      </c>
    </row>
    <row r="18" s="1" customFormat="1" ht="18" customHeight="1" spans="1:13">
      <c r="A18" s="195" t="s">
        <v>135</v>
      </c>
      <c r="B18" s="195" t="s">
        <v>136</v>
      </c>
      <c r="C18" s="23">
        <v>15000</v>
      </c>
      <c r="D18" s="23"/>
      <c r="E18" s="23"/>
      <c r="F18" s="23"/>
      <c r="G18" s="23"/>
      <c r="H18" s="23"/>
      <c r="I18" s="23">
        <v>15000</v>
      </c>
      <c r="J18" s="23"/>
      <c r="K18" s="23"/>
      <c r="L18" s="23"/>
      <c r="M18" s="23">
        <v>15000</v>
      </c>
    </row>
    <row r="19" s="1" customFormat="1" ht="18" customHeight="1" spans="1:13">
      <c r="A19" s="194" t="s">
        <v>137</v>
      </c>
      <c r="B19" s="194" t="s">
        <v>138</v>
      </c>
      <c r="C19" s="23">
        <v>181398.12</v>
      </c>
      <c r="D19" s="23">
        <v>181398.12</v>
      </c>
      <c r="E19" s="23">
        <v>181398.12</v>
      </c>
      <c r="F19" s="23">
        <v>170998.12</v>
      </c>
      <c r="G19" s="23">
        <v>10400</v>
      </c>
      <c r="H19" s="23"/>
      <c r="I19" s="23"/>
      <c r="J19" s="23"/>
      <c r="K19" s="23"/>
      <c r="L19" s="23"/>
      <c r="M19" s="23"/>
    </row>
    <row r="20" s="1" customFormat="1" ht="18" customHeight="1" spans="1:13">
      <c r="A20" s="195" t="s">
        <v>139</v>
      </c>
      <c r="B20" s="195" t="s">
        <v>132</v>
      </c>
      <c r="C20" s="23">
        <v>181398.12</v>
      </c>
      <c r="D20" s="23">
        <v>181398.12</v>
      </c>
      <c r="E20" s="23">
        <v>181398.12</v>
      </c>
      <c r="F20" s="23">
        <v>170998.12</v>
      </c>
      <c r="G20" s="23">
        <v>10400</v>
      </c>
      <c r="H20" s="23"/>
      <c r="I20" s="23"/>
      <c r="J20" s="23"/>
      <c r="K20" s="23"/>
      <c r="L20" s="23"/>
      <c r="M20" s="23"/>
    </row>
    <row r="21" s="1" customFormat="1" ht="18" customHeight="1" spans="1:13">
      <c r="A21" s="194" t="s">
        <v>140</v>
      </c>
      <c r="B21" s="194" t="s">
        <v>141</v>
      </c>
      <c r="C21" s="23">
        <v>117012</v>
      </c>
      <c r="D21" s="23">
        <v>117012</v>
      </c>
      <c r="E21" s="23">
        <v>117012</v>
      </c>
      <c r="F21" s="23">
        <v>98012</v>
      </c>
      <c r="G21" s="23">
        <v>19000</v>
      </c>
      <c r="H21" s="23"/>
      <c r="I21" s="23"/>
      <c r="J21" s="23"/>
      <c r="K21" s="23"/>
      <c r="L21" s="23"/>
      <c r="M21" s="23"/>
    </row>
    <row r="22" s="1" customFormat="1" ht="18" customHeight="1" spans="1:13">
      <c r="A22" s="195" t="s">
        <v>142</v>
      </c>
      <c r="B22" s="195" t="s">
        <v>123</v>
      </c>
      <c r="C22" s="23">
        <v>117012</v>
      </c>
      <c r="D22" s="23">
        <v>117012</v>
      </c>
      <c r="E22" s="23">
        <v>117012</v>
      </c>
      <c r="F22" s="23">
        <v>98012</v>
      </c>
      <c r="G22" s="23">
        <v>19000</v>
      </c>
      <c r="H22" s="23"/>
      <c r="I22" s="23"/>
      <c r="J22" s="23"/>
      <c r="K22" s="23"/>
      <c r="L22" s="23"/>
      <c r="M22" s="23"/>
    </row>
    <row r="23" s="1" customFormat="1" ht="18" customHeight="1" spans="1:13">
      <c r="A23" s="194" t="s">
        <v>143</v>
      </c>
      <c r="B23" s="194" t="s">
        <v>144</v>
      </c>
      <c r="C23" s="23">
        <v>12792</v>
      </c>
      <c r="D23" s="23">
        <v>9000</v>
      </c>
      <c r="E23" s="23">
        <v>9000</v>
      </c>
      <c r="F23" s="23"/>
      <c r="G23" s="23">
        <v>9000</v>
      </c>
      <c r="H23" s="23"/>
      <c r="I23" s="23">
        <v>3792</v>
      </c>
      <c r="J23" s="23"/>
      <c r="K23" s="23"/>
      <c r="L23" s="23"/>
      <c r="M23" s="23">
        <v>3792</v>
      </c>
    </row>
    <row r="24" s="1" customFormat="1" ht="18" customHeight="1" spans="1:13">
      <c r="A24" s="195" t="s">
        <v>145</v>
      </c>
      <c r="B24" s="195" t="s">
        <v>123</v>
      </c>
      <c r="C24" s="23">
        <v>9000</v>
      </c>
      <c r="D24" s="23">
        <v>9000</v>
      </c>
      <c r="E24" s="23">
        <v>9000</v>
      </c>
      <c r="F24" s="23"/>
      <c r="G24" s="23">
        <v>9000</v>
      </c>
      <c r="H24" s="23"/>
      <c r="I24" s="23"/>
      <c r="J24" s="23"/>
      <c r="K24" s="23"/>
      <c r="L24" s="23"/>
      <c r="M24" s="23"/>
    </row>
    <row r="25" s="1" customFormat="1" ht="18" customHeight="1" spans="1:13">
      <c r="A25" s="195" t="s">
        <v>146</v>
      </c>
      <c r="B25" s="195" t="s">
        <v>147</v>
      </c>
      <c r="C25" s="23">
        <v>3792</v>
      </c>
      <c r="D25" s="23"/>
      <c r="E25" s="23"/>
      <c r="F25" s="23"/>
      <c r="G25" s="23"/>
      <c r="H25" s="23"/>
      <c r="I25" s="23">
        <v>3792</v>
      </c>
      <c r="J25" s="23"/>
      <c r="K25" s="23"/>
      <c r="L25" s="23"/>
      <c r="M25" s="23">
        <v>3792</v>
      </c>
    </row>
    <row r="26" s="1" customFormat="1" ht="18" customHeight="1" spans="1:13">
      <c r="A26" s="194" t="s">
        <v>148</v>
      </c>
      <c r="B26" s="194" t="s">
        <v>149</v>
      </c>
      <c r="C26" s="23">
        <v>690300</v>
      </c>
      <c r="D26" s="23">
        <v>678907</v>
      </c>
      <c r="E26" s="23">
        <v>678907</v>
      </c>
      <c r="F26" s="23">
        <v>592907</v>
      </c>
      <c r="G26" s="23">
        <v>86000</v>
      </c>
      <c r="H26" s="23"/>
      <c r="I26" s="23">
        <v>11393</v>
      </c>
      <c r="J26" s="23"/>
      <c r="K26" s="23"/>
      <c r="L26" s="23"/>
      <c r="M26" s="23">
        <v>11393</v>
      </c>
    </row>
    <row r="27" s="1" customFormat="1" ht="18" customHeight="1" spans="1:13">
      <c r="A27" s="195" t="s">
        <v>150</v>
      </c>
      <c r="B27" s="195" t="s">
        <v>123</v>
      </c>
      <c r="C27" s="23">
        <v>678907</v>
      </c>
      <c r="D27" s="23">
        <v>678907</v>
      </c>
      <c r="E27" s="23">
        <v>678907</v>
      </c>
      <c r="F27" s="23">
        <v>592907</v>
      </c>
      <c r="G27" s="23">
        <v>86000</v>
      </c>
      <c r="H27" s="23"/>
      <c r="I27" s="23"/>
      <c r="J27" s="23"/>
      <c r="K27" s="23"/>
      <c r="L27" s="23"/>
      <c r="M27" s="23"/>
    </row>
    <row r="28" s="1" customFormat="1" ht="18" customHeight="1" spans="1:13">
      <c r="A28" s="195" t="s">
        <v>151</v>
      </c>
      <c r="B28" s="195" t="s">
        <v>152</v>
      </c>
      <c r="C28" s="23">
        <v>11393</v>
      </c>
      <c r="D28" s="23"/>
      <c r="E28" s="23"/>
      <c r="F28" s="23"/>
      <c r="G28" s="23"/>
      <c r="H28" s="23"/>
      <c r="I28" s="23">
        <v>11393</v>
      </c>
      <c r="J28" s="23"/>
      <c r="K28" s="23"/>
      <c r="L28" s="23"/>
      <c r="M28" s="23">
        <v>11393</v>
      </c>
    </row>
    <row r="29" s="1" customFormat="1" ht="18" customHeight="1" spans="1:13">
      <c r="A29" s="194" t="s">
        <v>153</v>
      </c>
      <c r="B29" s="194" t="s">
        <v>154</v>
      </c>
      <c r="C29" s="23">
        <v>16994</v>
      </c>
      <c r="D29" s="23"/>
      <c r="E29" s="23"/>
      <c r="F29" s="23"/>
      <c r="G29" s="23"/>
      <c r="H29" s="23"/>
      <c r="I29" s="23">
        <v>16994</v>
      </c>
      <c r="J29" s="23"/>
      <c r="K29" s="23"/>
      <c r="L29" s="23"/>
      <c r="M29" s="23">
        <v>16994</v>
      </c>
    </row>
    <row r="30" s="1" customFormat="1" ht="18" customHeight="1" spans="1:13">
      <c r="A30" s="195" t="s">
        <v>155</v>
      </c>
      <c r="B30" s="195" t="s">
        <v>156</v>
      </c>
      <c r="C30" s="23">
        <v>16994</v>
      </c>
      <c r="D30" s="23"/>
      <c r="E30" s="23"/>
      <c r="F30" s="23"/>
      <c r="G30" s="23"/>
      <c r="H30" s="23"/>
      <c r="I30" s="23">
        <v>16994</v>
      </c>
      <c r="J30" s="23"/>
      <c r="K30" s="23"/>
      <c r="L30" s="23"/>
      <c r="M30" s="23">
        <v>16994</v>
      </c>
    </row>
    <row r="31" s="1" customFormat="1" ht="18" customHeight="1" spans="1:13">
      <c r="A31" s="194" t="s">
        <v>157</v>
      </c>
      <c r="B31" s="194" t="s">
        <v>158</v>
      </c>
      <c r="C31" s="23">
        <v>566902.92</v>
      </c>
      <c r="D31" s="23">
        <v>566902.92</v>
      </c>
      <c r="E31" s="23">
        <v>566902.92</v>
      </c>
      <c r="F31" s="23">
        <v>535702.92</v>
      </c>
      <c r="G31" s="23">
        <v>31200</v>
      </c>
      <c r="H31" s="23"/>
      <c r="I31" s="23"/>
      <c r="J31" s="23"/>
      <c r="K31" s="23"/>
      <c r="L31" s="23"/>
      <c r="M31" s="23"/>
    </row>
    <row r="32" s="1" customFormat="1" ht="18" customHeight="1" spans="1:13">
      <c r="A32" s="195" t="s">
        <v>159</v>
      </c>
      <c r="B32" s="195" t="s">
        <v>132</v>
      </c>
      <c r="C32" s="23">
        <v>566902.92</v>
      </c>
      <c r="D32" s="23">
        <v>566902.92</v>
      </c>
      <c r="E32" s="23">
        <v>566902.92</v>
      </c>
      <c r="F32" s="23">
        <v>535702.92</v>
      </c>
      <c r="G32" s="23">
        <v>31200</v>
      </c>
      <c r="H32" s="23"/>
      <c r="I32" s="23"/>
      <c r="J32" s="23"/>
      <c r="K32" s="23"/>
      <c r="L32" s="23"/>
      <c r="M32" s="23"/>
    </row>
    <row r="33" s="1" customFormat="1" ht="18" customHeight="1" spans="1:13">
      <c r="A33" s="194" t="s">
        <v>160</v>
      </c>
      <c r="B33" s="194" t="s">
        <v>161</v>
      </c>
      <c r="C33" s="23">
        <v>30000</v>
      </c>
      <c r="D33" s="23"/>
      <c r="E33" s="23"/>
      <c r="F33" s="23"/>
      <c r="G33" s="23"/>
      <c r="H33" s="23"/>
      <c r="I33" s="23">
        <v>30000</v>
      </c>
      <c r="J33" s="23"/>
      <c r="K33" s="23"/>
      <c r="L33" s="23"/>
      <c r="M33" s="23">
        <v>30000</v>
      </c>
    </row>
    <row r="34" s="1" customFormat="1" ht="18" customHeight="1" spans="1:13">
      <c r="A34" s="195" t="s">
        <v>162</v>
      </c>
      <c r="B34" s="195" t="s">
        <v>161</v>
      </c>
      <c r="C34" s="23">
        <v>30000</v>
      </c>
      <c r="D34" s="23"/>
      <c r="E34" s="23"/>
      <c r="F34" s="23"/>
      <c r="G34" s="23"/>
      <c r="H34" s="23"/>
      <c r="I34" s="23">
        <v>30000</v>
      </c>
      <c r="J34" s="23"/>
      <c r="K34" s="23"/>
      <c r="L34" s="23"/>
      <c r="M34" s="23">
        <v>30000</v>
      </c>
    </row>
    <row r="35" s="1" customFormat="1" ht="18" customHeight="1" spans="1:13">
      <c r="A35" s="194" t="s">
        <v>163</v>
      </c>
      <c r="B35" s="194" t="s">
        <v>164</v>
      </c>
      <c r="C35" s="23">
        <v>5700</v>
      </c>
      <c r="D35" s="23"/>
      <c r="E35" s="23"/>
      <c r="F35" s="23"/>
      <c r="G35" s="23"/>
      <c r="H35" s="23"/>
      <c r="I35" s="23">
        <v>5700</v>
      </c>
      <c r="J35" s="23"/>
      <c r="K35" s="23"/>
      <c r="L35" s="23"/>
      <c r="M35" s="23">
        <v>5700</v>
      </c>
    </row>
    <row r="36" s="1" customFormat="1" ht="18" customHeight="1" spans="1:13">
      <c r="A36" s="195" t="s">
        <v>165</v>
      </c>
      <c r="B36" s="195" t="s">
        <v>166</v>
      </c>
      <c r="C36" s="23">
        <v>5700</v>
      </c>
      <c r="D36" s="23"/>
      <c r="E36" s="23"/>
      <c r="F36" s="23"/>
      <c r="G36" s="23"/>
      <c r="H36" s="23"/>
      <c r="I36" s="23">
        <v>5700</v>
      </c>
      <c r="J36" s="23"/>
      <c r="K36" s="23"/>
      <c r="L36" s="23"/>
      <c r="M36" s="23">
        <v>5700</v>
      </c>
    </row>
    <row r="37" s="1" customFormat="1" ht="18" customHeight="1" spans="1:13">
      <c r="A37" s="127" t="s">
        <v>167</v>
      </c>
      <c r="B37" s="127" t="s">
        <v>168</v>
      </c>
      <c r="C37" s="23">
        <v>410955</v>
      </c>
      <c r="D37" s="23">
        <v>410955</v>
      </c>
      <c r="E37" s="23">
        <v>410955</v>
      </c>
      <c r="F37" s="23">
        <v>362955</v>
      </c>
      <c r="G37" s="23">
        <v>48000</v>
      </c>
      <c r="H37" s="23"/>
      <c r="I37" s="23"/>
      <c r="J37" s="23"/>
      <c r="K37" s="23"/>
      <c r="L37" s="23"/>
      <c r="M37" s="23"/>
    </row>
    <row r="38" s="1" customFormat="1" ht="18" customHeight="1" spans="1:13">
      <c r="A38" s="194" t="s">
        <v>169</v>
      </c>
      <c r="B38" s="194" t="s">
        <v>170</v>
      </c>
      <c r="C38" s="23">
        <v>410955</v>
      </c>
      <c r="D38" s="23">
        <v>410955</v>
      </c>
      <c r="E38" s="23">
        <v>410955</v>
      </c>
      <c r="F38" s="23">
        <v>362955</v>
      </c>
      <c r="G38" s="23">
        <v>48000</v>
      </c>
      <c r="H38" s="23"/>
      <c r="I38" s="23"/>
      <c r="J38" s="23"/>
      <c r="K38" s="23"/>
      <c r="L38" s="23"/>
      <c r="M38" s="23"/>
    </row>
    <row r="39" s="1" customFormat="1" ht="18" customHeight="1" spans="1:13">
      <c r="A39" s="195" t="s">
        <v>171</v>
      </c>
      <c r="B39" s="195" t="s">
        <v>123</v>
      </c>
      <c r="C39" s="23">
        <v>410955</v>
      </c>
      <c r="D39" s="23">
        <v>410955</v>
      </c>
      <c r="E39" s="23">
        <v>410955</v>
      </c>
      <c r="F39" s="23">
        <v>362955</v>
      </c>
      <c r="G39" s="23">
        <v>48000</v>
      </c>
      <c r="H39" s="23"/>
      <c r="I39" s="23"/>
      <c r="J39" s="23"/>
      <c r="K39" s="23"/>
      <c r="L39" s="23"/>
      <c r="M39" s="23"/>
    </row>
    <row r="40" s="1" customFormat="1" ht="18" customHeight="1" spans="1:13">
      <c r="A40" s="127" t="s">
        <v>172</v>
      </c>
      <c r="B40" s="127" t="s">
        <v>173</v>
      </c>
      <c r="C40" s="23">
        <v>8501</v>
      </c>
      <c r="D40" s="23">
        <v>2400</v>
      </c>
      <c r="E40" s="23">
        <v>2400</v>
      </c>
      <c r="F40" s="23"/>
      <c r="G40" s="23">
        <v>2400</v>
      </c>
      <c r="H40" s="23"/>
      <c r="I40" s="23">
        <v>6101</v>
      </c>
      <c r="J40" s="23"/>
      <c r="K40" s="23"/>
      <c r="L40" s="23"/>
      <c r="M40" s="23">
        <v>6101</v>
      </c>
    </row>
    <row r="41" s="1" customFormat="1" ht="18" customHeight="1" spans="1:13">
      <c r="A41" s="194" t="s">
        <v>174</v>
      </c>
      <c r="B41" s="194" t="s">
        <v>175</v>
      </c>
      <c r="C41" s="23">
        <v>8501</v>
      </c>
      <c r="D41" s="23">
        <v>2400</v>
      </c>
      <c r="E41" s="23">
        <v>2400</v>
      </c>
      <c r="F41" s="23"/>
      <c r="G41" s="23">
        <v>2400</v>
      </c>
      <c r="H41" s="23"/>
      <c r="I41" s="23">
        <v>6101</v>
      </c>
      <c r="J41" s="23"/>
      <c r="K41" s="23"/>
      <c r="L41" s="23"/>
      <c r="M41" s="23">
        <v>6101</v>
      </c>
    </row>
    <row r="42" s="1" customFormat="1" ht="18" customHeight="1" spans="1:13">
      <c r="A42" s="195" t="s">
        <v>176</v>
      </c>
      <c r="B42" s="195" t="s">
        <v>177</v>
      </c>
      <c r="C42" s="23">
        <v>8501</v>
      </c>
      <c r="D42" s="23">
        <v>2400</v>
      </c>
      <c r="E42" s="23">
        <v>2400</v>
      </c>
      <c r="F42" s="23"/>
      <c r="G42" s="23">
        <v>2400</v>
      </c>
      <c r="H42" s="23"/>
      <c r="I42" s="23">
        <v>6101</v>
      </c>
      <c r="J42" s="23"/>
      <c r="K42" s="23"/>
      <c r="L42" s="23"/>
      <c r="M42" s="23">
        <v>6101</v>
      </c>
    </row>
    <row r="43" s="1" customFormat="1" ht="18" customHeight="1" spans="1:13">
      <c r="A43" s="127" t="s">
        <v>178</v>
      </c>
      <c r="B43" s="127" t="s">
        <v>179</v>
      </c>
      <c r="C43" s="23">
        <v>946722.24</v>
      </c>
      <c r="D43" s="23">
        <v>901422.24</v>
      </c>
      <c r="E43" s="23">
        <v>901422.24</v>
      </c>
      <c r="F43" s="23">
        <v>890022.24</v>
      </c>
      <c r="G43" s="23">
        <v>11400</v>
      </c>
      <c r="H43" s="23"/>
      <c r="I43" s="23">
        <v>45300</v>
      </c>
      <c r="J43" s="23"/>
      <c r="K43" s="23"/>
      <c r="L43" s="23"/>
      <c r="M43" s="23">
        <v>45300</v>
      </c>
    </row>
    <row r="44" s="1" customFormat="1" ht="18" customHeight="1" spans="1:13">
      <c r="A44" s="194" t="s">
        <v>180</v>
      </c>
      <c r="B44" s="194" t="s">
        <v>181</v>
      </c>
      <c r="C44" s="23">
        <v>783954.24</v>
      </c>
      <c r="D44" s="23">
        <v>783954.24</v>
      </c>
      <c r="E44" s="23">
        <v>783954.24</v>
      </c>
      <c r="F44" s="23">
        <v>772554.24</v>
      </c>
      <c r="G44" s="23">
        <v>11400</v>
      </c>
      <c r="H44" s="23"/>
      <c r="I44" s="23"/>
      <c r="J44" s="23"/>
      <c r="K44" s="23"/>
      <c r="L44" s="23"/>
      <c r="M44" s="23"/>
    </row>
    <row r="45" s="1" customFormat="1" ht="18" customHeight="1" spans="1:13">
      <c r="A45" s="195" t="s">
        <v>182</v>
      </c>
      <c r="B45" s="195" t="s">
        <v>183</v>
      </c>
      <c r="C45" s="23">
        <v>9000</v>
      </c>
      <c r="D45" s="23">
        <v>9000</v>
      </c>
      <c r="E45" s="23">
        <v>9000</v>
      </c>
      <c r="F45" s="23"/>
      <c r="G45" s="23">
        <v>9000</v>
      </c>
      <c r="H45" s="23"/>
      <c r="I45" s="23"/>
      <c r="J45" s="23"/>
      <c r="K45" s="23"/>
      <c r="L45" s="23"/>
      <c r="M45" s="23"/>
    </row>
    <row r="46" s="1" customFormat="1" ht="18" customHeight="1" spans="1:13">
      <c r="A46" s="195" t="s">
        <v>184</v>
      </c>
      <c r="B46" s="195" t="s">
        <v>185</v>
      </c>
      <c r="C46" s="23">
        <v>2400</v>
      </c>
      <c r="D46" s="23">
        <v>2400</v>
      </c>
      <c r="E46" s="23">
        <v>2400</v>
      </c>
      <c r="F46" s="23"/>
      <c r="G46" s="23">
        <v>2400</v>
      </c>
      <c r="H46" s="23"/>
      <c r="I46" s="23"/>
      <c r="J46" s="23"/>
      <c r="K46" s="23"/>
      <c r="L46" s="23"/>
      <c r="M46" s="23"/>
    </row>
    <row r="47" s="1" customFormat="1" ht="18" customHeight="1" spans="1:13">
      <c r="A47" s="195" t="s">
        <v>186</v>
      </c>
      <c r="B47" s="195" t="s">
        <v>187</v>
      </c>
      <c r="C47" s="23">
        <v>772554.24</v>
      </c>
      <c r="D47" s="23">
        <v>772554.24</v>
      </c>
      <c r="E47" s="23">
        <v>772554.24</v>
      </c>
      <c r="F47" s="23">
        <v>772554.24</v>
      </c>
      <c r="G47" s="23"/>
      <c r="H47" s="23"/>
      <c r="I47" s="23"/>
      <c r="J47" s="23"/>
      <c r="K47" s="23"/>
      <c r="L47" s="23"/>
      <c r="M47" s="23"/>
    </row>
    <row r="48" s="1" customFormat="1" ht="18" customHeight="1" spans="1:13">
      <c r="A48" s="194" t="s">
        <v>188</v>
      </c>
      <c r="B48" s="194" t="s">
        <v>189</v>
      </c>
      <c r="C48" s="23">
        <v>5300</v>
      </c>
      <c r="D48" s="23"/>
      <c r="E48" s="23"/>
      <c r="F48" s="23"/>
      <c r="G48" s="23"/>
      <c r="H48" s="23"/>
      <c r="I48" s="23">
        <v>5300</v>
      </c>
      <c r="J48" s="23"/>
      <c r="K48" s="23"/>
      <c r="L48" s="23"/>
      <c r="M48" s="23">
        <v>5300</v>
      </c>
    </row>
    <row r="49" s="1" customFormat="1" ht="18" customHeight="1" spans="1:13">
      <c r="A49" s="195" t="s">
        <v>190</v>
      </c>
      <c r="B49" s="195" t="s">
        <v>191</v>
      </c>
      <c r="C49" s="23">
        <v>5300</v>
      </c>
      <c r="D49" s="23"/>
      <c r="E49" s="23"/>
      <c r="F49" s="23"/>
      <c r="G49" s="23"/>
      <c r="H49" s="23"/>
      <c r="I49" s="23">
        <v>5300</v>
      </c>
      <c r="J49" s="23"/>
      <c r="K49" s="23"/>
      <c r="L49" s="23"/>
      <c r="M49" s="23">
        <v>5300</v>
      </c>
    </row>
    <row r="50" s="1" customFormat="1" ht="18" customHeight="1" spans="1:13">
      <c r="A50" s="194" t="s">
        <v>192</v>
      </c>
      <c r="B50" s="194" t="s">
        <v>193</v>
      </c>
      <c r="C50" s="23">
        <v>117468</v>
      </c>
      <c r="D50" s="23">
        <v>117468</v>
      </c>
      <c r="E50" s="23">
        <v>117468</v>
      </c>
      <c r="F50" s="23">
        <v>117468</v>
      </c>
      <c r="G50" s="23"/>
      <c r="H50" s="23"/>
      <c r="I50" s="23"/>
      <c r="J50" s="23"/>
      <c r="K50" s="23"/>
      <c r="L50" s="23"/>
      <c r="M50" s="23"/>
    </row>
    <row r="51" s="1" customFormat="1" ht="18" customHeight="1" spans="1:13">
      <c r="A51" s="195" t="s">
        <v>194</v>
      </c>
      <c r="B51" s="195" t="s">
        <v>195</v>
      </c>
      <c r="C51" s="23">
        <v>117468</v>
      </c>
      <c r="D51" s="23">
        <v>117468</v>
      </c>
      <c r="E51" s="23">
        <v>117468</v>
      </c>
      <c r="F51" s="23">
        <v>117468</v>
      </c>
      <c r="G51" s="23"/>
      <c r="H51" s="23"/>
      <c r="I51" s="23"/>
      <c r="J51" s="23"/>
      <c r="K51" s="23"/>
      <c r="L51" s="23"/>
      <c r="M51" s="23"/>
    </row>
    <row r="52" s="1" customFormat="1" ht="18" customHeight="1" spans="1:13">
      <c r="A52" s="194" t="s">
        <v>196</v>
      </c>
      <c r="B52" s="194" t="s">
        <v>197</v>
      </c>
      <c r="C52" s="23">
        <v>40000</v>
      </c>
      <c r="D52" s="23"/>
      <c r="E52" s="23"/>
      <c r="F52" s="23"/>
      <c r="G52" s="23"/>
      <c r="H52" s="23"/>
      <c r="I52" s="23">
        <v>40000</v>
      </c>
      <c r="J52" s="23"/>
      <c r="K52" s="23"/>
      <c r="L52" s="23"/>
      <c r="M52" s="23">
        <v>40000</v>
      </c>
    </row>
    <row r="53" s="1" customFormat="1" ht="18" customHeight="1" spans="1:13">
      <c r="A53" s="195" t="s">
        <v>198</v>
      </c>
      <c r="B53" s="195" t="s">
        <v>199</v>
      </c>
      <c r="C53" s="23">
        <v>40000</v>
      </c>
      <c r="D53" s="23"/>
      <c r="E53" s="23"/>
      <c r="F53" s="23"/>
      <c r="G53" s="23"/>
      <c r="H53" s="23"/>
      <c r="I53" s="23">
        <v>40000</v>
      </c>
      <c r="J53" s="23"/>
      <c r="K53" s="23"/>
      <c r="L53" s="23"/>
      <c r="M53" s="23">
        <v>40000</v>
      </c>
    </row>
    <row r="54" s="1" customFormat="1" ht="18" customHeight="1" spans="1:13">
      <c r="A54" s="127" t="s">
        <v>200</v>
      </c>
      <c r="B54" s="127" t="s">
        <v>201</v>
      </c>
      <c r="C54" s="23">
        <v>386721.16</v>
      </c>
      <c r="D54" s="23">
        <v>382721.16</v>
      </c>
      <c r="E54" s="23">
        <v>382721.16</v>
      </c>
      <c r="F54" s="23">
        <v>382721.16</v>
      </c>
      <c r="G54" s="23"/>
      <c r="H54" s="23"/>
      <c r="I54" s="23">
        <v>4000</v>
      </c>
      <c r="J54" s="23"/>
      <c r="K54" s="23"/>
      <c r="L54" s="23"/>
      <c r="M54" s="23">
        <v>4000</v>
      </c>
    </row>
    <row r="55" s="1" customFormat="1" ht="18" customHeight="1" spans="1:13">
      <c r="A55" s="194" t="s">
        <v>202</v>
      </c>
      <c r="B55" s="194" t="s">
        <v>203</v>
      </c>
      <c r="C55" s="23">
        <v>382721.16</v>
      </c>
      <c r="D55" s="23">
        <v>382721.16</v>
      </c>
      <c r="E55" s="23">
        <v>382721.16</v>
      </c>
      <c r="F55" s="23">
        <v>382721.16</v>
      </c>
      <c r="G55" s="23"/>
      <c r="H55" s="23"/>
      <c r="I55" s="23"/>
      <c r="J55" s="23"/>
      <c r="K55" s="23"/>
      <c r="L55" s="23"/>
      <c r="M55" s="23"/>
    </row>
    <row r="56" s="1" customFormat="1" ht="18" customHeight="1" spans="1:13">
      <c r="A56" s="195" t="s">
        <v>204</v>
      </c>
      <c r="B56" s="195" t="s">
        <v>205</v>
      </c>
      <c r="C56" s="23">
        <v>155195.04</v>
      </c>
      <c r="D56" s="23">
        <v>155195.04</v>
      </c>
      <c r="E56" s="23">
        <v>155195.04</v>
      </c>
      <c r="F56" s="23">
        <v>155195.04</v>
      </c>
      <c r="G56" s="23"/>
      <c r="H56" s="23"/>
      <c r="I56" s="23"/>
      <c r="J56" s="23"/>
      <c r="K56" s="23"/>
      <c r="L56" s="23"/>
      <c r="M56" s="23"/>
    </row>
    <row r="57" s="1" customFormat="1" ht="18" customHeight="1" spans="1:13">
      <c r="A57" s="195" t="s">
        <v>206</v>
      </c>
      <c r="B57" s="195" t="s">
        <v>207</v>
      </c>
      <c r="C57" s="23">
        <v>217869.24</v>
      </c>
      <c r="D57" s="23">
        <v>217869.24</v>
      </c>
      <c r="E57" s="23">
        <v>217869.24</v>
      </c>
      <c r="F57" s="23">
        <v>217869.24</v>
      </c>
      <c r="G57" s="23"/>
      <c r="H57" s="23"/>
      <c r="I57" s="23"/>
      <c r="J57" s="23"/>
      <c r="K57" s="23"/>
      <c r="L57" s="23"/>
      <c r="M57" s="23"/>
    </row>
    <row r="58" s="1" customFormat="1" ht="18" customHeight="1" spans="1:13">
      <c r="A58" s="195" t="s">
        <v>208</v>
      </c>
      <c r="B58" s="195" t="s">
        <v>209</v>
      </c>
      <c r="C58" s="23">
        <v>9656.88</v>
      </c>
      <c r="D58" s="23">
        <v>9656.88</v>
      </c>
      <c r="E58" s="23">
        <v>9656.88</v>
      </c>
      <c r="F58" s="23">
        <v>9656.88</v>
      </c>
      <c r="G58" s="23"/>
      <c r="H58" s="23"/>
      <c r="I58" s="23"/>
      <c r="J58" s="23"/>
      <c r="K58" s="23"/>
      <c r="L58" s="23"/>
      <c r="M58" s="23"/>
    </row>
    <row r="59" s="1" customFormat="1" ht="18" customHeight="1" spans="1:13">
      <c r="A59" s="194" t="s">
        <v>210</v>
      </c>
      <c r="B59" s="194" t="s">
        <v>211</v>
      </c>
      <c r="C59" s="23">
        <v>4000</v>
      </c>
      <c r="D59" s="23"/>
      <c r="E59" s="23"/>
      <c r="F59" s="23"/>
      <c r="G59" s="23"/>
      <c r="H59" s="23"/>
      <c r="I59" s="23">
        <v>4000</v>
      </c>
      <c r="J59" s="23"/>
      <c r="K59" s="23"/>
      <c r="L59" s="23"/>
      <c r="M59" s="23">
        <v>4000</v>
      </c>
    </row>
    <row r="60" s="1" customFormat="1" ht="18" customHeight="1" spans="1:13">
      <c r="A60" s="195" t="s">
        <v>212</v>
      </c>
      <c r="B60" s="195" t="s">
        <v>213</v>
      </c>
      <c r="C60" s="23">
        <v>4000</v>
      </c>
      <c r="D60" s="23"/>
      <c r="E60" s="23"/>
      <c r="F60" s="23"/>
      <c r="G60" s="23"/>
      <c r="H60" s="23"/>
      <c r="I60" s="23">
        <v>4000</v>
      </c>
      <c r="J60" s="23"/>
      <c r="K60" s="23"/>
      <c r="L60" s="23"/>
      <c r="M60" s="23">
        <v>4000</v>
      </c>
    </row>
    <row r="61" s="1" customFormat="1" ht="18" customHeight="1" spans="1:13">
      <c r="A61" s="127" t="s">
        <v>214</v>
      </c>
      <c r="B61" s="127" t="s">
        <v>215</v>
      </c>
      <c r="C61" s="23">
        <v>5258495.24</v>
      </c>
      <c r="D61" s="23">
        <v>4378505.24</v>
      </c>
      <c r="E61" s="23">
        <v>4378505.24</v>
      </c>
      <c r="F61" s="23">
        <v>3986065.24</v>
      </c>
      <c r="G61" s="23">
        <v>392440</v>
      </c>
      <c r="H61" s="23"/>
      <c r="I61" s="23">
        <v>879990</v>
      </c>
      <c r="J61" s="23"/>
      <c r="K61" s="23"/>
      <c r="L61" s="23"/>
      <c r="M61" s="23">
        <v>879990</v>
      </c>
    </row>
    <row r="62" s="1" customFormat="1" ht="18" customHeight="1" spans="1:13">
      <c r="A62" s="194" t="s">
        <v>216</v>
      </c>
      <c r="B62" s="194" t="s">
        <v>217</v>
      </c>
      <c r="C62" s="23">
        <v>1841516.72</v>
      </c>
      <c r="D62" s="23">
        <v>1269016.72</v>
      </c>
      <c r="E62" s="23">
        <v>1269016.72</v>
      </c>
      <c r="F62" s="23">
        <v>1211816.72</v>
      </c>
      <c r="G62" s="23">
        <v>57200</v>
      </c>
      <c r="H62" s="23"/>
      <c r="I62" s="23">
        <v>572500</v>
      </c>
      <c r="J62" s="23"/>
      <c r="K62" s="23"/>
      <c r="L62" s="23"/>
      <c r="M62" s="23">
        <v>572500</v>
      </c>
    </row>
    <row r="63" s="1" customFormat="1" ht="18" customHeight="1" spans="1:13">
      <c r="A63" s="195" t="s">
        <v>218</v>
      </c>
      <c r="B63" s="195" t="s">
        <v>132</v>
      </c>
      <c r="C63" s="23">
        <v>1269016.72</v>
      </c>
      <c r="D63" s="23">
        <v>1269016.72</v>
      </c>
      <c r="E63" s="23">
        <v>1269016.72</v>
      </c>
      <c r="F63" s="23">
        <v>1211816.72</v>
      </c>
      <c r="G63" s="23">
        <v>57200</v>
      </c>
      <c r="H63" s="23"/>
      <c r="I63" s="23"/>
      <c r="J63" s="23"/>
      <c r="K63" s="23"/>
      <c r="L63" s="23"/>
      <c r="M63" s="23"/>
    </row>
    <row r="64" s="1" customFormat="1" ht="18" customHeight="1" spans="1:13">
      <c r="A64" s="195" t="s">
        <v>219</v>
      </c>
      <c r="B64" s="195" t="s">
        <v>220</v>
      </c>
      <c r="C64" s="23">
        <v>110000</v>
      </c>
      <c r="D64" s="23"/>
      <c r="E64" s="23"/>
      <c r="F64" s="23"/>
      <c r="G64" s="23"/>
      <c r="H64" s="23"/>
      <c r="I64" s="23">
        <v>110000</v>
      </c>
      <c r="J64" s="23"/>
      <c r="K64" s="23"/>
      <c r="L64" s="23"/>
      <c r="M64" s="23">
        <v>110000</v>
      </c>
    </row>
    <row r="65" s="1" customFormat="1" ht="18" customHeight="1" spans="1:13">
      <c r="A65" s="195" t="s">
        <v>221</v>
      </c>
      <c r="B65" s="195" t="s">
        <v>222</v>
      </c>
      <c r="C65" s="23">
        <v>462500</v>
      </c>
      <c r="D65" s="23"/>
      <c r="E65" s="23"/>
      <c r="F65" s="23"/>
      <c r="G65" s="23"/>
      <c r="H65" s="23"/>
      <c r="I65" s="23">
        <v>462500</v>
      </c>
      <c r="J65" s="23"/>
      <c r="K65" s="23"/>
      <c r="L65" s="23"/>
      <c r="M65" s="23">
        <v>462500</v>
      </c>
    </row>
    <row r="66" s="1" customFormat="1" ht="18" customHeight="1" spans="1:13">
      <c r="A66" s="194" t="s">
        <v>223</v>
      </c>
      <c r="B66" s="194" t="s">
        <v>224</v>
      </c>
      <c r="C66" s="23">
        <v>643001.88</v>
      </c>
      <c r="D66" s="23">
        <v>535511.88</v>
      </c>
      <c r="E66" s="23">
        <v>535511.88</v>
      </c>
      <c r="F66" s="23">
        <v>509511.88</v>
      </c>
      <c r="G66" s="23">
        <v>26000</v>
      </c>
      <c r="H66" s="23"/>
      <c r="I66" s="23">
        <v>107490</v>
      </c>
      <c r="J66" s="23"/>
      <c r="K66" s="23"/>
      <c r="L66" s="23"/>
      <c r="M66" s="23">
        <v>107490</v>
      </c>
    </row>
    <row r="67" s="1" customFormat="1" ht="18" customHeight="1" spans="1:13">
      <c r="A67" s="195" t="s">
        <v>225</v>
      </c>
      <c r="B67" s="195" t="s">
        <v>226</v>
      </c>
      <c r="C67" s="23">
        <v>535511.88</v>
      </c>
      <c r="D67" s="23">
        <v>535511.88</v>
      </c>
      <c r="E67" s="23">
        <v>535511.88</v>
      </c>
      <c r="F67" s="23">
        <v>509511.88</v>
      </c>
      <c r="G67" s="23">
        <v>26000</v>
      </c>
      <c r="H67" s="23"/>
      <c r="I67" s="23"/>
      <c r="J67" s="23"/>
      <c r="K67" s="23"/>
      <c r="L67" s="23"/>
      <c r="M67" s="23"/>
    </row>
    <row r="68" s="1" customFormat="1" ht="18" customHeight="1" spans="1:13">
      <c r="A68" s="195" t="s">
        <v>227</v>
      </c>
      <c r="B68" s="195" t="s">
        <v>228</v>
      </c>
      <c r="C68" s="23">
        <v>35000</v>
      </c>
      <c r="D68" s="23"/>
      <c r="E68" s="23"/>
      <c r="F68" s="23"/>
      <c r="G68" s="23"/>
      <c r="H68" s="23"/>
      <c r="I68" s="23">
        <v>35000</v>
      </c>
      <c r="J68" s="23"/>
      <c r="K68" s="23"/>
      <c r="L68" s="23"/>
      <c r="M68" s="23">
        <v>35000</v>
      </c>
    </row>
    <row r="69" s="1" customFormat="1" ht="18" customHeight="1" spans="1:13">
      <c r="A69" s="195" t="s">
        <v>229</v>
      </c>
      <c r="B69" s="195" t="s">
        <v>230</v>
      </c>
      <c r="C69" s="23">
        <v>56490</v>
      </c>
      <c r="D69" s="23"/>
      <c r="E69" s="23"/>
      <c r="F69" s="23"/>
      <c r="G69" s="23"/>
      <c r="H69" s="23"/>
      <c r="I69" s="23">
        <v>56490</v>
      </c>
      <c r="J69" s="23"/>
      <c r="K69" s="23"/>
      <c r="L69" s="23"/>
      <c r="M69" s="23">
        <v>56490</v>
      </c>
    </row>
    <row r="70" s="1" customFormat="1" ht="18" customHeight="1" spans="1:13">
      <c r="A70" s="195" t="s">
        <v>231</v>
      </c>
      <c r="B70" s="195" t="s">
        <v>232</v>
      </c>
      <c r="C70" s="23">
        <v>16000</v>
      </c>
      <c r="D70" s="23"/>
      <c r="E70" s="23"/>
      <c r="F70" s="23"/>
      <c r="G70" s="23"/>
      <c r="H70" s="23"/>
      <c r="I70" s="23">
        <v>16000</v>
      </c>
      <c r="J70" s="23"/>
      <c r="K70" s="23"/>
      <c r="L70" s="23"/>
      <c r="M70" s="23">
        <v>16000</v>
      </c>
    </row>
    <row r="71" s="1" customFormat="1" ht="18" customHeight="1" spans="1:13">
      <c r="A71" s="194" t="s">
        <v>233</v>
      </c>
      <c r="B71" s="194" t="s">
        <v>234</v>
      </c>
      <c r="C71" s="23">
        <v>393640.64</v>
      </c>
      <c r="D71" s="23">
        <v>253640.64</v>
      </c>
      <c r="E71" s="23">
        <v>253640.64</v>
      </c>
      <c r="F71" s="23">
        <v>243240.64</v>
      </c>
      <c r="G71" s="23">
        <v>10400</v>
      </c>
      <c r="H71" s="23"/>
      <c r="I71" s="23">
        <v>140000</v>
      </c>
      <c r="J71" s="23"/>
      <c r="K71" s="23"/>
      <c r="L71" s="23"/>
      <c r="M71" s="23">
        <v>140000</v>
      </c>
    </row>
    <row r="72" s="1" customFormat="1" ht="18" customHeight="1" spans="1:13">
      <c r="A72" s="195" t="s">
        <v>235</v>
      </c>
      <c r="B72" s="195" t="s">
        <v>236</v>
      </c>
      <c r="C72" s="23">
        <v>253640.64</v>
      </c>
      <c r="D72" s="23">
        <v>253640.64</v>
      </c>
      <c r="E72" s="23">
        <v>253640.64</v>
      </c>
      <c r="F72" s="23">
        <v>243240.64</v>
      </c>
      <c r="G72" s="23">
        <v>10400</v>
      </c>
      <c r="H72" s="23"/>
      <c r="I72" s="23"/>
      <c r="J72" s="23"/>
      <c r="K72" s="23"/>
      <c r="L72" s="23"/>
      <c r="M72" s="23"/>
    </row>
    <row r="73" s="1" customFormat="1" ht="18" customHeight="1" spans="1:13">
      <c r="A73" s="195" t="s">
        <v>237</v>
      </c>
      <c r="B73" s="195" t="s">
        <v>238</v>
      </c>
      <c r="C73" s="23">
        <v>140000</v>
      </c>
      <c r="D73" s="23"/>
      <c r="E73" s="23"/>
      <c r="F73" s="23"/>
      <c r="G73" s="23"/>
      <c r="H73" s="23"/>
      <c r="I73" s="23">
        <v>140000</v>
      </c>
      <c r="J73" s="23"/>
      <c r="K73" s="23"/>
      <c r="L73" s="23"/>
      <c r="M73" s="23">
        <v>140000</v>
      </c>
    </row>
    <row r="74" s="1" customFormat="1" ht="18" customHeight="1" spans="1:13">
      <c r="A74" s="194" t="s">
        <v>239</v>
      </c>
      <c r="B74" s="194" t="s">
        <v>240</v>
      </c>
      <c r="C74" s="23">
        <v>30000</v>
      </c>
      <c r="D74" s="23"/>
      <c r="E74" s="23"/>
      <c r="F74" s="23"/>
      <c r="G74" s="23"/>
      <c r="H74" s="23"/>
      <c r="I74" s="23">
        <v>30000</v>
      </c>
      <c r="J74" s="23"/>
      <c r="K74" s="23"/>
      <c r="L74" s="23"/>
      <c r="M74" s="23">
        <v>30000</v>
      </c>
    </row>
    <row r="75" s="1" customFormat="1" ht="18" customHeight="1" spans="1:13">
      <c r="A75" s="195" t="s">
        <v>241</v>
      </c>
      <c r="B75" s="195" t="s">
        <v>242</v>
      </c>
      <c r="C75" s="23">
        <v>30000</v>
      </c>
      <c r="D75" s="23"/>
      <c r="E75" s="23"/>
      <c r="F75" s="23"/>
      <c r="G75" s="23"/>
      <c r="H75" s="23"/>
      <c r="I75" s="23">
        <v>30000</v>
      </c>
      <c r="J75" s="23"/>
      <c r="K75" s="23"/>
      <c r="L75" s="23"/>
      <c r="M75" s="23">
        <v>30000</v>
      </c>
    </row>
    <row r="76" s="1" customFormat="1" ht="18" customHeight="1" spans="1:13">
      <c r="A76" s="194" t="s">
        <v>243</v>
      </c>
      <c r="B76" s="194" t="s">
        <v>244</v>
      </c>
      <c r="C76" s="23">
        <v>2350336</v>
      </c>
      <c r="D76" s="23">
        <v>2320336</v>
      </c>
      <c r="E76" s="23">
        <v>2320336</v>
      </c>
      <c r="F76" s="23">
        <v>2021496</v>
      </c>
      <c r="G76" s="23">
        <v>298840</v>
      </c>
      <c r="H76" s="23"/>
      <c r="I76" s="23">
        <v>30000</v>
      </c>
      <c r="J76" s="23"/>
      <c r="K76" s="23"/>
      <c r="L76" s="23"/>
      <c r="M76" s="23">
        <v>30000</v>
      </c>
    </row>
    <row r="77" s="1" customFormat="1" ht="18" customHeight="1" spans="1:13">
      <c r="A77" s="195" t="s">
        <v>245</v>
      </c>
      <c r="B77" s="195" t="s">
        <v>246</v>
      </c>
      <c r="C77" s="23">
        <v>2350336</v>
      </c>
      <c r="D77" s="23">
        <v>2320336</v>
      </c>
      <c r="E77" s="23">
        <v>2320336</v>
      </c>
      <c r="F77" s="23">
        <v>2021496</v>
      </c>
      <c r="G77" s="23">
        <v>298840</v>
      </c>
      <c r="H77" s="23"/>
      <c r="I77" s="23">
        <v>30000</v>
      </c>
      <c r="J77" s="23"/>
      <c r="K77" s="23"/>
      <c r="L77" s="23"/>
      <c r="M77" s="23">
        <v>30000</v>
      </c>
    </row>
    <row r="78" s="1" customFormat="1" ht="18" customHeight="1" spans="1:13">
      <c r="A78" s="127" t="s">
        <v>247</v>
      </c>
      <c r="B78" s="127" t="s">
        <v>248</v>
      </c>
      <c r="C78" s="23">
        <v>3389242</v>
      </c>
      <c r="D78" s="23"/>
      <c r="E78" s="23"/>
      <c r="F78" s="23"/>
      <c r="G78" s="23"/>
      <c r="H78" s="23"/>
      <c r="I78" s="23">
        <v>3389242</v>
      </c>
      <c r="J78" s="23"/>
      <c r="K78" s="23"/>
      <c r="L78" s="23"/>
      <c r="M78" s="23">
        <v>3389242</v>
      </c>
    </row>
    <row r="79" s="1" customFormat="1" ht="18" customHeight="1" spans="1:13">
      <c r="A79" s="194" t="s">
        <v>249</v>
      </c>
      <c r="B79" s="194" t="s">
        <v>250</v>
      </c>
      <c r="C79" s="23">
        <v>3389242</v>
      </c>
      <c r="D79" s="23"/>
      <c r="E79" s="23"/>
      <c r="F79" s="23"/>
      <c r="G79" s="23"/>
      <c r="H79" s="23"/>
      <c r="I79" s="23">
        <v>3389242</v>
      </c>
      <c r="J79" s="23"/>
      <c r="K79" s="23"/>
      <c r="L79" s="23"/>
      <c r="M79" s="23">
        <v>3389242</v>
      </c>
    </row>
    <row r="80" s="1" customFormat="1" ht="18" customHeight="1" spans="1:13">
      <c r="A80" s="195" t="s">
        <v>251</v>
      </c>
      <c r="B80" s="195" t="s">
        <v>252</v>
      </c>
      <c r="C80" s="23">
        <v>3389242</v>
      </c>
      <c r="D80" s="23"/>
      <c r="E80" s="23"/>
      <c r="F80" s="23"/>
      <c r="G80" s="23"/>
      <c r="H80" s="23"/>
      <c r="I80" s="23">
        <v>3389242</v>
      </c>
      <c r="J80" s="23"/>
      <c r="K80" s="23"/>
      <c r="L80" s="23"/>
      <c r="M80" s="23">
        <v>3389242</v>
      </c>
    </row>
    <row r="81" s="1" customFormat="1" ht="18" customHeight="1" spans="1:13">
      <c r="A81" s="127" t="s">
        <v>253</v>
      </c>
      <c r="B81" s="127" t="s">
        <v>254</v>
      </c>
      <c r="C81" s="23">
        <v>493152</v>
      </c>
      <c r="D81" s="23">
        <v>493152</v>
      </c>
      <c r="E81" s="23">
        <v>493152</v>
      </c>
      <c r="F81" s="23">
        <v>493152</v>
      </c>
      <c r="G81" s="23"/>
      <c r="H81" s="23"/>
      <c r="I81" s="23"/>
      <c r="J81" s="23"/>
      <c r="K81" s="23"/>
      <c r="L81" s="23"/>
      <c r="M81" s="23"/>
    </row>
    <row r="82" s="1" customFormat="1" ht="18" customHeight="1" spans="1:13">
      <c r="A82" s="194" t="s">
        <v>255</v>
      </c>
      <c r="B82" s="194" t="s">
        <v>256</v>
      </c>
      <c r="C82" s="23">
        <v>493152</v>
      </c>
      <c r="D82" s="23">
        <v>493152</v>
      </c>
      <c r="E82" s="23">
        <v>493152</v>
      </c>
      <c r="F82" s="23">
        <v>493152</v>
      </c>
      <c r="G82" s="23"/>
      <c r="H82" s="23"/>
      <c r="I82" s="23"/>
      <c r="J82" s="23"/>
      <c r="K82" s="23"/>
      <c r="L82" s="23"/>
      <c r="M82" s="23"/>
    </row>
    <row r="83" s="1" customFormat="1" ht="18" customHeight="1" spans="1:13">
      <c r="A83" s="195" t="s">
        <v>257</v>
      </c>
      <c r="B83" s="195" t="s">
        <v>258</v>
      </c>
      <c r="C83" s="23">
        <v>493152</v>
      </c>
      <c r="D83" s="23">
        <v>493152</v>
      </c>
      <c r="E83" s="23">
        <v>493152</v>
      </c>
      <c r="F83" s="23">
        <v>493152</v>
      </c>
      <c r="G83" s="23"/>
      <c r="H83" s="23"/>
      <c r="I83" s="23"/>
      <c r="J83" s="23"/>
      <c r="K83" s="23"/>
      <c r="L83" s="23"/>
      <c r="M83" s="23"/>
    </row>
    <row r="84" s="1" customFormat="1" ht="18" customHeight="1" spans="1:13">
      <c r="A84" s="127" t="s">
        <v>265</v>
      </c>
      <c r="B84" s="127" t="s">
        <v>266</v>
      </c>
      <c r="C84" s="23">
        <v>9240</v>
      </c>
      <c r="D84" s="23">
        <v>9240</v>
      </c>
      <c r="E84" s="23">
        <v>9240</v>
      </c>
      <c r="F84" s="23">
        <v>9240</v>
      </c>
      <c r="G84" s="23"/>
      <c r="H84" s="23"/>
      <c r="I84" s="23"/>
      <c r="J84" s="23"/>
      <c r="K84" s="23"/>
      <c r="L84" s="23"/>
      <c r="M84" s="23"/>
    </row>
    <row r="85" s="1" customFormat="1" ht="18" customHeight="1" spans="1:13">
      <c r="A85" s="194" t="s">
        <v>267</v>
      </c>
      <c r="B85" s="194" t="s">
        <v>268</v>
      </c>
      <c r="C85" s="23">
        <v>9240</v>
      </c>
      <c r="D85" s="23">
        <v>9240</v>
      </c>
      <c r="E85" s="23">
        <v>9240</v>
      </c>
      <c r="F85" s="23">
        <v>9240</v>
      </c>
      <c r="G85" s="23"/>
      <c r="H85" s="23"/>
      <c r="I85" s="23"/>
      <c r="J85" s="23"/>
      <c r="K85" s="23"/>
      <c r="L85" s="23"/>
      <c r="M85" s="23"/>
    </row>
    <row r="86" s="1" customFormat="1" ht="18" customHeight="1" spans="1:13">
      <c r="A86" s="195" t="s">
        <v>269</v>
      </c>
      <c r="B86" s="195" t="s">
        <v>270</v>
      </c>
      <c r="C86" s="23">
        <v>9240</v>
      </c>
      <c r="D86" s="23">
        <v>9240</v>
      </c>
      <c r="E86" s="23">
        <v>9240</v>
      </c>
      <c r="F86" s="23">
        <v>9240</v>
      </c>
      <c r="G86" s="23"/>
      <c r="H86" s="23"/>
      <c r="I86" s="23"/>
      <c r="J86" s="23"/>
      <c r="K86" s="23"/>
      <c r="L86" s="23"/>
      <c r="M86" s="23"/>
    </row>
    <row r="87" s="1" customFormat="1" ht="18" customHeight="1" spans="1:13">
      <c r="A87" s="197" t="s">
        <v>76</v>
      </c>
      <c r="B87" s="197"/>
      <c r="C87" s="18">
        <v>14788659.08</v>
      </c>
      <c r="D87" s="18">
        <v>10381147.08</v>
      </c>
      <c r="E87" s="18">
        <v>10208037.08</v>
      </c>
      <c r="F87" s="18">
        <v>9169333.08</v>
      </c>
      <c r="G87" s="18">
        <v>1038704</v>
      </c>
      <c r="H87" s="18">
        <v>173110</v>
      </c>
      <c r="I87" s="18">
        <v>4407512</v>
      </c>
      <c r="J87" s="18"/>
      <c r="K87" s="18"/>
      <c r="L87" s="18"/>
      <c r="M87" s="18">
        <v>4407512</v>
      </c>
    </row>
  </sheetData>
  <mergeCells count="14">
    <mergeCell ref="A3:M3"/>
    <mergeCell ref="A5:B5"/>
    <mergeCell ref="D5:H5"/>
    <mergeCell ref="I5:M5"/>
    <mergeCell ref="E6:G6"/>
    <mergeCell ref="J6:L6"/>
    <mergeCell ref="A87:B87"/>
    <mergeCell ref="A6:A7"/>
    <mergeCell ref="B6:B7"/>
    <mergeCell ref="C5:C7"/>
    <mergeCell ref="D6:D7"/>
    <mergeCell ref="H6:H7"/>
    <mergeCell ref="I6:I7"/>
    <mergeCell ref="M6:M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2" sqref="C12"/>
    </sheetView>
  </sheetViews>
  <sheetFormatPr defaultColWidth="10.4259259259259" defaultRowHeight="14.25" customHeight="1" outlineLevelRow="7" outlineLevelCol="5"/>
  <cols>
    <col min="1" max="6" width="28.1388888888889" style="1" customWidth="1"/>
    <col min="7" max="16384" width="10.4259259259259" style="1"/>
  </cols>
  <sheetData>
    <row r="1" s="1" customFormat="1" customHeight="1" spans="1:6">
      <c r="A1" s="2"/>
      <c r="B1" s="2"/>
      <c r="C1" s="2"/>
      <c r="D1" s="2"/>
      <c r="E1" s="2"/>
      <c r="F1" s="2"/>
    </row>
    <row r="2" s="1" customFormat="1" customHeight="1" spans="1:6">
      <c r="A2" s="180"/>
      <c r="B2" s="180"/>
      <c r="C2" s="180"/>
      <c r="D2" s="180"/>
      <c r="E2" s="181"/>
      <c r="F2" s="182"/>
    </row>
    <row r="3" s="1" customFormat="1" ht="41.25" customHeight="1" spans="1:6">
      <c r="A3" s="183" t="s">
        <v>6</v>
      </c>
      <c r="B3" s="183"/>
      <c r="C3" s="183"/>
      <c r="D3" s="183"/>
      <c r="E3" s="183"/>
      <c r="F3" s="183"/>
    </row>
    <row r="4" s="1" customFormat="1" customHeight="1" spans="1:6">
      <c r="A4" s="93" t="str">
        <f>"部门名称："&amp;"云龙县团结彝族乡人民政府"</f>
        <v>部门名称：云龙县团结彝族乡人民政府</v>
      </c>
      <c r="B4" s="184"/>
      <c r="C4" s="1"/>
      <c r="D4" s="180"/>
      <c r="E4" s="181"/>
      <c r="F4" s="185" t="s">
        <v>19</v>
      </c>
    </row>
    <row r="5" s="1" customFormat="1" ht="27" customHeight="1" spans="1:6">
      <c r="A5" s="11" t="s">
        <v>326</v>
      </c>
      <c r="B5" s="11" t="s">
        <v>327</v>
      </c>
      <c r="C5" s="27" t="s">
        <v>328</v>
      </c>
      <c r="D5" s="11"/>
      <c r="E5" s="186"/>
      <c r="F5" s="11" t="s">
        <v>329</v>
      </c>
    </row>
    <row r="6" s="1" customFormat="1" ht="28.5" customHeight="1" spans="1:6">
      <c r="A6" s="187"/>
      <c r="B6" s="188"/>
      <c r="C6" s="186" t="s">
        <v>78</v>
      </c>
      <c r="D6" s="186" t="s">
        <v>330</v>
      </c>
      <c r="E6" s="186" t="s">
        <v>331</v>
      </c>
      <c r="F6" s="189"/>
    </row>
    <row r="7" s="1" customFormat="1" ht="17.25" customHeight="1" spans="1:6">
      <c r="A7" s="28" t="s">
        <v>332</v>
      </c>
      <c r="B7" s="28">
        <v>2</v>
      </c>
      <c r="C7" s="28" t="s">
        <v>333</v>
      </c>
      <c r="D7" s="28">
        <v>4</v>
      </c>
      <c r="E7" s="28">
        <v>5</v>
      </c>
      <c r="F7" s="28">
        <v>6</v>
      </c>
    </row>
    <row r="8" s="1" customFormat="1" ht="17.25" customHeight="1" spans="1:6">
      <c r="A8" s="18">
        <v>79500</v>
      </c>
      <c r="B8" s="23"/>
      <c r="C8" s="18">
        <v>69000</v>
      </c>
      <c r="D8" s="23"/>
      <c r="E8" s="23">
        <v>69000</v>
      </c>
      <c r="F8" s="23">
        <v>10500</v>
      </c>
    </row>
  </sheetData>
  <mergeCells count="6">
    <mergeCell ref="A3:F3"/>
    <mergeCell ref="A4:B4"/>
    <mergeCell ref="C5:E5"/>
    <mergeCell ref="A5:A6"/>
    <mergeCell ref="B5:B6"/>
    <mergeCell ref="F5:F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2"/>
  <sheetViews>
    <sheetView topLeftCell="D1" workbookViewId="0">
      <selection activeCell="C18" sqref="C18"/>
    </sheetView>
  </sheetViews>
  <sheetFormatPr defaultColWidth="9.13888888888889" defaultRowHeight="14.25" customHeight="1"/>
  <cols>
    <col min="1" max="1" width="32.8518518518519" style="1" customWidth="1"/>
    <col min="2" max="2" width="21.1296296296296" style="1" customWidth="1"/>
    <col min="3" max="3" width="26.5740740740741" style="1" customWidth="1"/>
    <col min="4" max="4" width="10.1388888888889" style="1" customWidth="1"/>
    <col min="5" max="5" width="17.5740740740741" style="1" customWidth="1"/>
    <col min="6" max="6" width="10.2777777777778" style="1" customWidth="1"/>
    <col min="7" max="7" width="15.1296296296296" style="1" customWidth="1"/>
    <col min="8" max="8" width="18.9814814814815" style="1" customWidth="1"/>
    <col min="9" max="9" width="18.8518518518519" style="1" customWidth="1"/>
    <col min="10" max="10" width="18.9814814814815" style="1" customWidth="1"/>
    <col min="11" max="11" width="13.2777777777778" style="1" customWidth="1"/>
    <col min="12" max="12" width="18.9814814814815" style="1" customWidth="1"/>
    <col min="13" max="13" width="15.1296296296296" style="1" customWidth="1"/>
    <col min="14" max="15" width="18.9814814814815" style="1" customWidth="1"/>
    <col min="16" max="16" width="17.5648148148148" style="1" customWidth="1"/>
    <col min="17" max="17" width="14.9814814814815" style="1" customWidth="1"/>
    <col min="18" max="18" width="15.1296296296296" style="1" customWidth="1"/>
    <col min="19" max="23" width="18.9814814814815" style="1" customWidth="1"/>
    <col min="24" max="29" width="18.8518518518519" style="1" customWidth="1"/>
    <col min="30" max="30" width="18.9814814814815" style="1" customWidth="1"/>
    <col min="31" max="16384" width="9.13888888888889" style="1"/>
  </cols>
  <sheetData>
    <row r="1" s="1" customFormat="1" customHeight="1" spans="1:30">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row>
    <row r="2" s="1" customFormat="1" ht="18.75" customHeight="1" spans="2:30">
      <c r="B2" s="156"/>
      <c r="C2" s="1"/>
      <c r="D2" s="157"/>
      <c r="E2" s="157"/>
      <c r="F2" s="157"/>
      <c r="G2" s="157"/>
      <c r="H2" s="163"/>
      <c r="I2" s="163"/>
      <c r="J2" s="163"/>
      <c r="K2" s="164"/>
      <c r="L2" s="163"/>
      <c r="M2" s="163"/>
      <c r="N2" s="163"/>
      <c r="O2" s="163"/>
      <c r="P2" s="164"/>
      <c r="Q2" s="164"/>
      <c r="R2" s="163"/>
      <c r="S2" s="1"/>
      <c r="T2" s="1"/>
      <c r="U2" s="1"/>
      <c r="V2" s="156"/>
      <c r="W2" s="1"/>
      <c r="X2" s="168"/>
      <c r="Y2" s="168"/>
      <c r="Z2" s="168"/>
      <c r="AA2" s="168"/>
      <c r="AB2" s="168"/>
      <c r="AC2" s="168"/>
      <c r="AD2" s="168"/>
    </row>
    <row r="3" s="1" customFormat="1" ht="39.75" customHeight="1" spans="1:30">
      <c r="A3" s="158" t="s">
        <v>7</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row>
    <row r="4" s="1" customFormat="1" ht="18.75" customHeight="1" spans="1:30">
      <c r="A4" s="173" t="str">
        <f>"部门名称："&amp;"云龙县团结彝族乡人民政府"</f>
        <v>部门名称：云龙县团结彝族乡人民政府</v>
      </c>
      <c r="B4" s="173"/>
      <c r="C4" s="173"/>
      <c r="D4" s="173"/>
      <c r="E4" s="173"/>
      <c r="F4" s="173"/>
      <c r="G4" s="173"/>
      <c r="H4" s="174"/>
      <c r="I4" s="174"/>
      <c r="J4" s="174"/>
      <c r="K4" s="105"/>
      <c r="L4" s="174"/>
      <c r="M4" s="174"/>
      <c r="N4" s="174"/>
      <c r="O4" s="174"/>
      <c r="P4" s="105"/>
      <c r="Q4" s="105"/>
      <c r="R4" s="174"/>
      <c r="S4" s="177"/>
      <c r="T4" s="177"/>
      <c r="U4" s="177"/>
      <c r="V4" s="178"/>
      <c r="W4" s="177"/>
      <c r="X4" s="110"/>
      <c r="Y4" s="110"/>
      <c r="Z4" s="110"/>
      <c r="AA4" s="110"/>
      <c r="AB4" s="110"/>
      <c r="AC4" s="110"/>
      <c r="AD4" s="110" t="s">
        <v>19</v>
      </c>
    </row>
    <row r="5" s="1" customFormat="1" ht="18" customHeight="1" spans="1:30">
      <c r="A5" s="11" t="s">
        <v>334</v>
      </c>
      <c r="B5" s="11" t="s">
        <v>335</v>
      </c>
      <c r="C5" s="11" t="s">
        <v>336</v>
      </c>
      <c r="D5" s="11" t="s">
        <v>337</v>
      </c>
      <c r="E5" s="11" t="s">
        <v>338</v>
      </c>
      <c r="F5" s="11" t="s">
        <v>339</v>
      </c>
      <c r="G5" s="11" t="s">
        <v>340</v>
      </c>
      <c r="H5" s="95" t="s">
        <v>76</v>
      </c>
      <c r="I5" s="95" t="s">
        <v>77</v>
      </c>
      <c r="J5" s="95"/>
      <c r="K5" s="95"/>
      <c r="L5" s="95"/>
      <c r="M5" s="95"/>
      <c r="N5" s="95"/>
      <c r="O5" s="95"/>
      <c r="P5" s="95"/>
      <c r="Q5" s="95"/>
      <c r="R5" s="95"/>
      <c r="S5" s="95"/>
      <c r="T5" s="95"/>
      <c r="U5" s="95"/>
      <c r="V5" s="95"/>
      <c r="W5" s="95"/>
      <c r="X5" s="95"/>
      <c r="Y5" s="95" t="s">
        <v>65</v>
      </c>
      <c r="Z5" s="95"/>
      <c r="AA5" s="95"/>
      <c r="AB5" s="95"/>
      <c r="AC5" s="95"/>
      <c r="AD5" s="95"/>
    </row>
    <row r="6" s="1" customFormat="1" ht="18" customHeight="1" spans="1:30">
      <c r="A6" s="11"/>
      <c r="B6" s="11"/>
      <c r="C6" s="11"/>
      <c r="D6" s="11"/>
      <c r="E6" s="11"/>
      <c r="F6" s="11"/>
      <c r="G6" s="11"/>
      <c r="H6" s="95"/>
      <c r="I6" s="95" t="s">
        <v>78</v>
      </c>
      <c r="J6" s="95" t="s">
        <v>79</v>
      </c>
      <c r="K6" s="95"/>
      <c r="L6" s="95"/>
      <c r="M6" s="95"/>
      <c r="N6" s="95"/>
      <c r="O6" s="95"/>
      <c r="P6" s="11" t="s">
        <v>80</v>
      </c>
      <c r="Q6" s="11" t="s">
        <v>81</v>
      </c>
      <c r="R6" s="11" t="s">
        <v>82</v>
      </c>
      <c r="S6" s="95" t="s">
        <v>83</v>
      </c>
      <c r="T6" s="95"/>
      <c r="U6" s="95"/>
      <c r="V6" s="95"/>
      <c r="W6" s="95"/>
      <c r="X6" s="95"/>
      <c r="Y6" s="179" t="s">
        <v>78</v>
      </c>
      <c r="Z6" s="179" t="s">
        <v>79</v>
      </c>
      <c r="AA6" s="179" t="s">
        <v>80</v>
      </c>
      <c r="AB6" s="179" t="s">
        <v>81</v>
      </c>
      <c r="AC6" s="179" t="s">
        <v>82</v>
      </c>
      <c r="AD6" s="179" t="s">
        <v>83</v>
      </c>
    </row>
    <row r="7" s="1" customFormat="1" ht="18.75" customHeight="1" spans="1:30">
      <c r="A7" s="11"/>
      <c r="B7" s="11"/>
      <c r="C7" s="11"/>
      <c r="D7" s="11"/>
      <c r="E7" s="11"/>
      <c r="F7" s="11"/>
      <c r="G7" s="11"/>
      <c r="H7" s="95"/>
      <c r="I7" s="11"/>
      <c r="J7" s="11" t="s">
        <v>341</v>
      </c>
      <c r="K7" s="11"/>
      <c r="L7" s="11" t="s">
        <v>342</v>
      </c>
      <c r="M7" s="11" t="s">
        <v>343</v>
      </c>
      <c r="N7" s="11" t="s">
        <v>344</v>
      </c>
      <c r="O7" s="11" t="s">
        <v>345</v>
      </c>
      <c r="P7" s="11"/>
      <c r="Q7" s="11"/>
      <c r="R7" s="11"/>
      <c r="S7" s="11" t="s">
        <v>78</v>
      </c>
      <c r="T7" s="11" t="s">
        <v>85</v>
      </c>
      <c r="U7" s="11" t="s">
        <v>346</v>
      </c>
      <c r="V7" s="11" t="s">
        <v>87</v>
      </c>
      <c r="W7" s="11" t="s">
        <v>88</v>
      </c>
      <c r="X7" s="11" t="s">
        <v>89</v>
      </c>
      <c r="Y7" s="11"/>
      <c r="Z7" s="11"/>
      <c r="AA7" s="11"/>
      <c r="AB7" s="11"/>
      <c r="AC7" s="11"/>
      <c r="AD7" s="11"/>
    </row>
    <row r="8" s="1" customFormat="1" ht="37.5" customHeight="1" spans="1:30">
      <c r="A8" s="11"/>
      <c r="B8" s="11"/>
      <c r="C8" s="11"/>
      <c r="D8" s="11"/>
      <c r="E8" s="11"/>
      <c r="F8" s="11"/>
      <c r="G8" s="11"/>
      <c r="H8" s="95"/>
      <c r="I8" s="11"/>
      <c r="J8" s="11" t="s">
        <v>341</v>
      </c>
      <c r="K8" s="11" t="s">
        <v>347</v>
      </c>
      <c r="L8" s="11"/>
      <c r="M8" s="11"/>
      <c r="N8" s="11"/>
      <c r="O8" s="11"/>
      <c r="P8" s="11"/>
      <c r="Q8" s="11"/>
      <c r="R8" s="11"/>
      <c r="S8" s="11"/>
      <c r="T8" s="11"/>
      <c r="U8" s="11"/>
      <c r="V8" s="11"/>
      <c r="W8" s="11"/>
      <c r="X8" s="11"/>
      <c r="Y8" s="11"/>
      <c r="Z8" s="11"/>
      <c r="AA8" s="11"/>
      <c r="AB8" s="11"/>
      <c r="AC8" s="11"/>
      <c r="AD8" s="11"/>
    </row>
    <row r="9" s="1" customFormat="1" ht="19.5" customHeight="1" spans="1:30">
      <c r="A9" s="161">
        <v>1</v>
      </c>
      <c r="B9" s="161">
        <v>2</v>
      </c>
      <c r="C9" s="161">
        <v>3</v>
      </c>
      <c r="D9" s="161">
        <v>4</v>
      </c>
      <c r="E9" s="161">
        <v>5</v>
      </c>
      <c r="F9" s="161">
        <v>6</v>
      </c>
      <c r="G9" s="161">
        <v>7</v>
      </c>
      <c r="H9" s="175" t="s">
        <v>348</v>
      </c>
      <c r="I9" s="175" t="s">
        <v>349</v>
      </c>
      <c r="J9" s="175">
        <v>10</v>
      </c>
      <c r="K9" s="161">
        <v>11</v>
      </c>
      <c r="L9" s="161">
        <v>12</v>
      </c>
      <c r="M9" s="161">
        <v>13</v>
      </c>
      <c r="N9" s="161">
        <v>14</v>
      </c>
      <c r="O9" s="161">
        <v>15</v>
      </c>
      <c r="P9" s="161">
        <v>16</v>
      </c>
      <c r="Q9" s="161">
        <v>17</v>
      </c>
      <c r="R9" s="161">
        <v>18</v>
      </c>
      <c r="S9" s="161" t="s">
        <v>350</v>
      </c>
      <c r="T9" s="161">
        <v>20</v>
      </c>
      <c r="U9" s="161">
        <v>21</v>
      </c>
      <c r="V9" s="161">
        <v>22</v>
      </c>
      <c r="W9" s="161">
        <v>23</v>
      </c>
      <c r="X9" s="161">
        <v>24</v>
      </c>
      <c r="Y9" s="161" t="s">
        <v>351</v>
      </c>
      <c r="Z9" s="161">
        <v>26</v>
      </c>
      <c r="AA9" s="161">
        <v>27</v>
      </c>
      <c r="AB9" s="161">
        <v>28</v>
      </c>
      <c r="AC9" s="161">
        <v>29</v>
      </c>
      <c r="AD9" s="161">
        <v>30</v>
      </c>
    </row>
    <row r="10" s="1" customFormat="1" ht="21" customHeight="1" spans="1:30">
      <c r="A10" s="162" t="s">
        <v>95</v>
      </c>
      <c r="B10" s="162"/>
      <c r="C10" s="162"/>
      <c r="D10" s="162"/>
      <c r="E10" s="162"/>
      <c r="F10" s="162"/>
      <c r="G10" s="162"/>
      <c r="H10" s="55">
        <v>10208037.08</v>
      </c>
      <c r="I10" s="55">
        <v>10208037.08</v>
      </c>
      <c r="J10" s="55">
        <v>10208037.08</v>
      </c>
      <c r="K10" s="55"/>
      <c r="L10" s="55">
        <v>3062411.12</v>
      </c>
      <c r="M10" s="55"/>
      <c r="N10" s="55">
        <v>7145625.96</v>
      </c>
      <c r="O10" s="55"/>
      <c r="P10" s="55"/>
      <c r="Q10" s="55"/>
      <c r="R10" s="55"/>
      <c r="S10" s="55"/>
      <c r="T10" s="55"/>
      <c r="U10" s="55"/>
      <c r="V10" s="55"/>
      <c r="W10" s="55"/>
      <c r="X10" s="55"/>
      <c r="Y10" s="55"/>
      <c r="Z10" s="55"/>
      <c r="AA10" s="55"/>
      <c r="AB10" s="55"/>
      <c r="AC10" s="55"/>
      <c r="AD10" s="55"/>
    </row>
    <row r="11" s="1" customFormat="1" ht="21" customHeight="1" spans="1:30">
      <c r="A11" s="176" t="s">
        <v>95</v>
      </c>
      <c r="B11" s="162" t="s">
        <v>352</v>
      </c>
      <c r="C11" s="162" t="s">
        <v>353</v>
      </c>
      <c r="D11" s="162" t="s">
        <v>131</v>
      </c>
      <c r="E11" s="162" t="s">
        <v>132</v>
      </c>
      <c r="F11" s="162" t="s">
        <v>354</v>
      </c>
      <c r="G11" s="162" t="s">
        <v>355</v>
      </c>
      <c r="H11" s="55">
        <v>3089.4</v>
      </c>
      <c r="I11" s="55">
        <v>3089.4</v>
      </c>
      <c r="J11" s="55">
        <v>3089.4</v>
      </c>
      <c r="K11" s="55"/>
      <c r="L11" s="55">
        <v>926.82</v>
      </c>
      <c r="M11" s="55"/>
      <c r="N11" s="55">
        <v>2162.58</v>
      </c>
      <c r="O11" s="55"/>
      <c r="P11" s="55"/>
      <c r="Q11" s="55"/>
      <c r="R11" s="55"/>
      <c r="S11" s="55"/>
      <c r="T11" s="55"/>
      <c r="U11" s="55"/>
      <c r="V11" s="55"/>
      <c r="W11" s="55"/>
      <c r="X11" s="55"/>
      <c r="Y11" s="55"/>
      <c r="Z11" s="55"/>
      <c r="AA11" s="55"/>
      <c r="AB11" s="55"/>
      <c r="AC11" s="172"/>
      <c r="AD11" s="172"/>
    </row>
    <row r="12" s="1" customFormat="1" ht="21" customHeight="1" spans="1:30">
      <c r="A12" s="176" t="s">
        <v>95</v>
      </c>
      <c r="B12" s="162" t="s">
        <v>352</v>
      </c>
      <c r="C12" s="162" t="s">
        <v>353</v>
      </c>
      <c r="D12" s="162" t="s">
        <v>139</v>
      </c>
      <c r="E12" s="162" t="s">
        <v>132</v>
      </c>
      <c r="F12" s="162" t="s">
        <v>354</v>
      </c>
      <c r="G12" s="162" t="s">
        <v>355</v>
      </c>
      <c r="H12" s="55">
        <v>987.12</v>
      </c>
      <c r="I12" s="55">
        <v>987.12</v>
      </c>
      <c r="J12" s="55">
        <v>987.12</v>
      </c>
      <c r="K12" s="55"/>
      <c r="L12" s="55">
        <v>296.14</v>
      </c>
      <c r="M12" s="55"/>
      <c r="N12" s="55">
        <v>690.98</v>
      </c>
      <c r="O12" s="55"/>
      <c r="P12" s="55"/>
      <c r="Q12" s="55"/>
      <c r="R12" s="55"/>
      <c r="S12" s="55"/>
      <c r="T12" s="55"/>
      <c r="U12" s="55"/>
      <c r="V12" s="55"/>
      <c r="W12" s="55"/>
      <c r="X12" s="55"/>
      <c r="Y12" s="55"/>
      <c r="Z12" s="55"/>
      <c r="AA12" s="55"/>
      <c r="AB12" s="55"/>
      <c r="AC12" s="172"/>
      <c r="AD12" s="172"/>
    </row>
    <row r="13" s="1" customFormat="1" ht="21" customHeight="1" spans="1:30">
      <c r="A13" s="176" t="s">
        <v>95</v>
      </c>
      <c r="B13" s="162" t="s">
        <v>352</v>
      </c>
      <c r="C13" s="162" t="s">
        <v>353</v>
      </c>
      <c r="D13" s="162" t="s">
        <v>159</v>
      </c>
      <c r="E13" s="162" t="s">
        <v>132</v>
      </c>
      <c r="F13" s="162" t="s">
        <v>354</v>
      </c>
      <c r="G13" s="162" t="s">
        <v>355</v>
      </c>
      <c r="H13" s="55">
        <v>3448.92</v>
      </c>
      <c r="I13" s="55">
        <v>3448.92</v>
      </c>
      <c r="J13" s="55">
        <v>3448.92</v>
      </c>
      <c r="K13" s="55"/>
      <c r="L13" s="55">
        <v>1034.68</v>
      </c>
      <c r="M13" s="55"/>
      <c r="N13" s="55">
        <v>2414.24</v>
      </c>
      <c r="O13" s="55"/>
      <c r="P13" s="55"/>
      <c r="Q13" s="55"/>
      <c r="R13" s="55"/>
      <c r="S13" s="55"/>
      <c r="T13" s="55"/>
      <c r="U13" s="55"/>
      <c r="V13" s="55"/>
      <c r="W13" s="55"/>
      <c r="X13" s="55"/>
      <c r="Y13" s="55"/>
      <c r="Z13" s="55"/>
      <c r="AA13" s="55"/>
      <c r="AB13" s="55"/>
      <c r="AC13" s="172"/>
      <c r="AD13" s="172"/>
    </row>
    <row r="14" s="1" customFormat="1" ht="24" customHeight="1" spans="1:30">
      <c r="A14" s="176" t="s">
        <v>95</v>
      </c>
      <c r="B14" s="162" t="s">
        <v>352</v>
      </c>
      <c r="C14" s="162" t="s">
        <v>353</v>
      </c>
      <c r="D14" s="162" t="s">
        <v>186</v>
      </c>
      <c r="E14" s="162" t="s">
        <v>187</v>
      </c>
      <c r="F14" s="162" t="s">
        <v>356</v>
      </c>
      <c r="G14" s="162" t="s">
        <v>357</v>
      </c>
      <c r="H14" s="55">
        <v>772554.24</v>
      </c>
      <c r="I14" s="55">
        <v>772554.24</v>
      </c>
      <c r="J14" s="55">
        <v>772554.24</v>
      </c>
      <c r="K14" s="55"/>
      <c r="L14" s="55">
        <v>231766.27</v>
      </c>
      <c r="M14" s="55"/>
      <c r="N14" s="55">
        <v>540787.97</v>
      </c>
      <c r="O14" s="55"/>
      <c r="P14" s="55"/>
      <c r="Q14" s="55"/>
      <c r="R14" s="55"/>
      <c r="S14" s="55"/>
      <c r="T14" s="55"/>
      <c r="U14" s="55"/>
      <c r="V14" s="55"/>
      <c r="W14" s="55"/>
      <c r="X14" s="55"/>
      <c r="Y14" s="55"/>
      <c r="Z14" s="55"/>
      <c r="AA14" s="55"/>
      <c r="AB14" s="55"/>
      <c r="AC14" s="172"/>
      <c r="AD14" s="172"/>
    </row>
    <row r="15" s="1" customFormat="1" ht="21" customHeight="1" spans="1:30">
      <c r="A15" s="176" t="s">
        <v>95</v>
      </c>
      <c r="B15" s="162" t="s">
        <v>352</v>
      </c>
      <c r="C15" s="162" t="s">
        <v>353</v>
      </c>
      <c r="D15" s="162" t="s">
        <v>204</v>
      </c>
      <c r="E15" s="162" t="s">
        <v>205</v>
      </c>
      <c r="F15" s="162" t="s">
        <v>358</v>
      </c>
      <c r="G15" s="162" t="s">
        <v>359</v>
      </c>
      <c r="H15" s="55">
        <v>3600</v>
      </c>
      <c r="I15" s="55">
        <v>3600</v>
      </c>
      <c r="J15" s="55">
        <v>3600</v>
      </c>
      <c r="K15" s="55"/>
      <c r="L15" s="55">
        <v>1080</v>
      </c>
      <c r="M15" s="55"/>
      <c r="N15" s="55">
        <v>2520</v>
      </c>
      <c r="O15" s="55"/>
      <c r="P15" s="55"/>
      <c r="Q15" s="55"/>
      <c r="R15" s="55"/>
      <c r="S15" s="55"/>
      <c r="T15" s="55"/>
      <c r="U15" s="55"/>
      <c r="V15" s="55"/>
      <c r="W15" s="55"/>
      <c r="X15" s="55"/>
      <c r="Y15" s="55"/>
      <c r="Z15" s="55"/>
      <c r="AA15" s="55"/>
      <c r="AB15" s="55"/>
      <c r="AC15" s="172"/>
      <c r="AD15" s="172"/>
    </row>
    <row r="16" s="1" customFormat="1" ht="21" customHeight="1" spans="1:30">
      <c r="A16" s="176" t="s">
        <v>95</v>
      </c>
      <c r="B16" s="162" t="s">
        <v>352</v>
      </c>
      <c r="C16" s="162" t="s">
        <v>353</v>
      </c>
      <c r="D16" s="162" t="s">
        <v>204</v>
      </c>
      <c r="E16" s="162" t="s">
        <v>205</v>
      </c>
      <c r="F16" s="162" t="s">
        <v>358</v>
      </c>
      <c r="G16" s="162" t="s">
        <v>359</v>
      </c>
      <c r="H16" s="55">
        <v>4800</v>
      </c>
      <c r="I16" s="55">
        <v>4800</v>
      </c>
      <c r="J16" s="55">
        <v>4800</v>
      </c>
      <c r="K16" s="55"/>
      <c r="L16" s="55">
        <v>1440</v>
      </c>
      <c r="M16" s="55"/>
      <c r="N16" s="55">
        <v>3360</v>
      </c>
      <c r="O16" s="55"/>
      <c r="P16" s="55"/>
      <c r="Q16" s="55"/>
      <c r="R16" s="55"/>
      <c r="S16" s="55"/>
      <c r="T16" s="55"/>
      <c r="U16" s="55"/>
      <c r="V16" s="55"/>
      <c r="W16" s="55"/>
      <c r="X16" s="55"/>
      <c r="Y16" s="55"/>
      <c r="Z16" s="55"/>
      <c r="AA16" s="55"/>
      <c r="AB16" s="55"/>
      <c r="AC16" s="172"/>
      <c r="AD16" s="172"/>
    </row>
    <row r="17" s="1" customFormat="1" ht="21" customHeight="1" spans="1:30">
      <c r="A17" s="176" t="s">
        <v>95</v>
      </c>
      <c r="B17" s="162" t="s">
        <v>352</v>
      </c>
      <c r="C17" s="162" t="s">
        <v>353</v>
      </c>
      <c r="D17" s="162" t="s">
        <v>204</v>
      </c>
      <c r="E17" s="162" t="s">
        <v>205</v>
      </c>
      <c r="F17" s="162" t="s">
        <v>358</v>
      </c>
      <c r="G17" s="162" t="s">
        <v>359</v>
      </c>
      <c r="H17" s="55">
        <v>136553.28</v>
      </c>
      <c r="I17" s="55">
        <v>136553.28</v>
      </c>
      <c r="J17" s="55">
        <v>136553.28</v>
      </c>
      <c r="K17" s="55"/>
      <c r="L17" s="55">
        <v>40965.98</v>
      </c>
      <c r="M17" s="55"/>
      <c r="N17" s="55">
        <v>95587.3</v>
      </c>
      <c r="O17" s="55"/>
      <c r="P17" s="55"/>
      <c r="Q17" s="55"/>
      <c r="R17" s="55"/>
      <c r="S17" s="55"/>
      <c r="T17" s="55"/>
      <c r="U17" s="55"/>
      <c r="V17" s="55"/>
      <c r="W17" s="55"/>
      <c r="X17" s="55"/>
      <c r="Y17" s="55"/>
      <c r="Z17" s="55"/>
      <c r="AA17" s="55"/>
      <c r="AB17" s="55"/>
      <c r="AC17" s="172"/>
      <c r="AD17" s="172"/>
    </row>
    <row r="18" s="1" customFormat="1" ht="21" customHeight="1" spans="1:30">
      <c r="A18" s="176" t="s">
        <v>95</v>
      </c>
      <c r="B18" s="162" t="s">
        <v>352</v>
      </c>
      <c r="C18" s="162" t="s">
        <v>353</v>
      </c>
      <c r="D18" s="162" t="s">
        <v>204</v>
      </c>
      <c r="E18" s="162" t="s">
        <v>205</v>
      </c>
      <c r="F18" s="162" t="s">
        <v>358</v>
      </c>
      <c r="G18" s="162" t="s">
        <v>359</v>
      </c>
      <c r="H18" s="55">
        <v>10241.76</v>
      </c>
      <c r="I18" s="55">
        <v>10241.76</v>
      </c>
      <c r="J18" s="55">
        <v>10241.76</v>
      </c>
      <c r="K18" s="55"/>
      <c r="L18" s="55">
        <v>3072.53</v>
      </c>
      <c r="M18" s="55"/>
      <c r="N18" s="55">
        <v>7169.23</v>
      </c>
      <c r="O18" s="55"/>
      <c r="P18" s="55"/>
      <c r="Q18" s="55"/>
      <c r="R18" s="55"/>
      <c r="S18" s="55"/>
      <c r="T18" s="55"/>
      <c r="U18" s="55"/>
      <c r="V18" s="55"/>
      <c r="W18" s="55"/>
      <c r="X18" s="55"/>
      <c r="Y18" s="55"/>
      <c r="Z18" s="55"/>
      <c r="AA18" s="55"/>
      <c r="AB18" s="55"/>
      <c r="AC18" s="172"/>
      <c r="AD18" s="172"/>
    </row>
    <row r="19" s="1" customFormat="1" ht="21" customHeight="1" spans="1:30">
      <c r="A19" s="176" t="s">
        <v>95</v>
      </c>
      <c r="B19" s="162" t="s">
        <v>352</v>
      </c>
      <c r="C19" s="162" t="s">
        <v>353</v>
      </c>
      <c r="D19" s="162" t="s">
        <v>206</v>
      </c>
      <c r="E19" s="162" t="s">
        <v>207</v>
      </c>
      <c r="F19" s="162" t="s">
        <v>358</v>
      </c>
      <c r="G19" s="162" t="s">
        <v>359</v>
      </c>
      <c r="H19" s="55">
        <v>960</v>
      </c>
      <c r="I19" s="55">
        <v>960</v>
      </c>
      <c r="J19" s="55">
        <v>960</v>
      </c>
      <c r="K19" s="55"/>
      <c r="L19" s="55">
        <v>288</v>
      </c>
      <c r="M19" s="55"/>
      <c r="N19" s="55">
        <v>672</v>
      </c>
      <c r="O19" s="55"/>
      <c r="P19" s="55"/>
      <c r="Q19" s="55"/>
      <c r="R19" s="55"/>
      <c r="S19" s="55"/>
      <c r="T19" s="55"/>
      <c r="U19" s="55"/>
      <c r="V19" s="55"/>
      <c r="W19" s="55"/>
      <c r="X19" s="55"/>
      <c r="Y19" s="55"/>
      <c r="Z19" s="55"/>
      <c r="AA19" s="55"/>
      <c r="AB19" s="55"/>
      <c r="AC19" s="172"/>
      <c r="AD19" s="172"/>
    </row>
    <row r="20" s="1" customFormat="1" ht="21" customHeight="1" spans="1:30">
      <c r="A20" s="176" t="s">
        <v>95</v>
      </c>
      <c r="B20" s="162" t="s">
        <v>352</v>
      </c>
      <c r="C20" s="162" t="s">
        <v>353</v>
      </c>
      <c r="D20" s="162" t="s">
        <v>206</v>
      </c>
      <c r="E20" s="162" t="s">
        <v>207</v>
      </c>
      <c r="F20" s="162" t="s">
        <v>358</v>
      </c>
      <c r="G20" s="162" t="s">
        <v>359</v>
      </c>
      <c r="H20" s="55">
        <v>194855.04</v>
      </c>
      <c r="I20" s="55">
        <v>194855.04</v>
      </c>
      <c r="J20" s="55">
        <v>194855.04</v>
      </c>
      <c r="K20" s="55"/>
      <c r="L20" s="55">
        <v>58456.51</v>
      </c>
      <c r="M20" s="55"/>
      <c r="N20" s="55">
        <v>136398.53</v>
      </c>
      <c r="O20" s="55"/>
      <c r="P20" s="55"/>
      <c r="Q20" s="55"/>
      <c r="R20" s="55"/>
      <c r="S20" s="55"/>
      <c r="T20" s="55"/>
      <c r="U20" s="55"/>
      <c r="V20" s="55"/>
      <c r="W20" s="55"/>
      <c r="X20" s="55"/>
      <c r="Y20" s="55"/>
      <c r="Z20" s="55"/>
      <c r="AA20" s="55"/>
      <c r="AB20" s="55"/>
      <c r="AC20" s="172"/>
      <c r="AD20" s="172"/>
    </row>
    <row r="21" s="1" customFormat="1" ht="21" customHeight="1" spans="1:30">
      <c r="A21" s="176" t="s">
        <v>95</v>
      </c>
      <c r="B21" s="162" t="s">
        <v>352</v>
      </c>
      <c r="C21" s="162" t="s">
        <v>353</v>
      </c>
      <c r="D21" s="162" t="s">
        <v>206</v>
      </c>
      <c r="E21" s="162" t="s">
        <v>207</v>
      </c>
      <c r="F21" s="162" t="s">
        <v>358</v>
      </c>
      <c r="G21" s="162" t="s">
        <v>359</v>
      </c>
      <c r="H21" s="55">
        <v>7440</v>
      </c>
      <c r="I21" s="55">
        <v>7440</v>
      </c>
      <c r="J21" s="55">
        <v>7440</v>
      </c>
      <c r="K21" s="55"/>
      <c r="L21" s="55">
        <v>2232</v>
      </c>
      <c r="M21" s="55"/>
      <c r="N21" s="55">
        <v>5208</v>
      </c>
      <c r="O21" s="55"/>
      <c r="P21" s="55"/>
      <c r="Q21" s="55"/>
      <c r="R21" s="55"/>
      <c r="S21" s="55"/>
      <c r="T21" s="55"/>
      <c r="U21" s="55"/>
      <c r="V21" s="55"/>
      <c r="W21" s="55"/>
      <c r="X21" s="55"/>
      <c r="Y21" s="55"/>
      <c r="Z21" s="55"/>
      <c r="AA21" s="55"/>
      <c r="AB21" s="55"/>
      <c r="AC21" s="172"/>
      <c r="AD21" s="172"/>
    </row>
    <row r="22" s="1" customFormat="1" ht="21" customHeight="1" spans="1:30">
      <c r="A22" s="176" t="s">
        <v>95</v>
      </c>
      <c r="B22" s="162" t="s">
        <v>352</v>
      </c>
      <c r="C22" s="162" t="s">
        <v>353</v>
      </c>
      <c r="D22" s="162" t="s">
        <v>206</v>
      </c>
      <c r="E22" s="162" t="s">
        <v>207</v>
      </c>
      <c r="F22" s="162" t="s">
        <v>358</v>
      </c>
      <c r="G22" s="162" t="s">
        <v>359</v>
      </c>
      <c r="H22" s="55">
        <v>14614.2</v>
      </c>
      <c r="I22" s="55">
        <v>14614.2</v>
      </c>
      <c r="J22" s="55">
        <v>14614.2</v>
      </c>
      <c r="K22" s="55"/>
      <c r="L22" s="55">
        <v>4384.26</v>
      </c>
      <c r="M22" s="55"/>
      <c r="N22" s="55">
        <v>10229.94</v>
      </c>
      <c r="O22" s="55"/>
      <c r="P22" s="55"/>
      <c r="Q22" s="55"/>
      <c r="R22" s="55"/>
      <c r="S22" s="55"/>
      <c r="T22" s="55"/>
      <c r="U22" s="55"/>
      <c r="V22" s="55"/>
      <c r="W22" s="55"/>
      <c r="X22" s="55"/>
      <c r="Y22" s="55"/>
      <c r="Z22" s="55"/>
      <c r="AA22" s="55"/>
      <c r="AB22" s="55"/>
      <c r="AC22" s="172"/>
      <c r="AD22" s="172"/>
    </row>
    <row r="23" s="1" customFormat="1" ht="21" customHeight="1" spans="1:30">
      <c r="A23" s="176" t="s">
        <v>95</v>
      </c>
      <c r="B23" s="162" t="s">
        <v>352</v>
      </c>
      <c r="C23" s="162" t="s">
        <v>353</v>
      </c>
      <c r="D23" s="162" t="s">
        <v>208</v>
      </c>
      <c r="E23" s="162" t="s">
        <v>209</v>
      </c>
      <c r="F23" s="162" t="s">
        <v>354</v>
      </c>
      <c r="G23" s="162" t="s">
        <v>355</v>
      </c>
      <c r="H23" s="55">
        <v>9656.88</v>
      </c>
      <c r="I23" s="55">
        <v>9656.88</v>
      </c>
      <c r="J23" s="55">
        <v>9656.88</v>
      </c>
      <c r="K23" s="55"/>
      <c r="L23" s="55">
        <v>2897.06</v>
      </c>
      <c r="M23" s="55"/>
      <c r="N23" s="55">
        <v>6759.82</v>
      </c>
      <c r="O23" s="55"/>
      <c r="P23" s="55"/>
      <c r="Q23" s="55"/>
      <c r="R23" s="55"/>
      <c r="S23" s="55"/>
      <c r="T23" s="55"/>
      <c r="U23" s="55"/>
      <c r="V23" s="55"/>
      <c r="W23" s="55"/>
      <c r="X23" s="55"/>
      <c r="Y23" s="55"/>
      <c r="Z23" s="55"/>
      <c r="AA23" s="55"/>
      <c r="AB23" s="55"/>
      <c r="AC23" s="172"/>
      <c r="AD23" s="172"/>
    </row>
    <row r="24" s="1" customFormat="1" ht="21" customHeight="1" spans="1:30">
      <c r="A24" s="176" t="s">
        <v>95</v>
      </c>
      <c r="B24" s="162" t="s">
        <v>352</v>
      </c>
      <c r="C24" s="162" t="s">
        <v>353</v>
      </c>
      <c r="D24" s="162" t="s">
        <v>218</v>
      </c>
      <c r="E24" s="162" t="s">
        <v>132</v>
      </c>
      <c r="F24" s="162" t="s">
        <v>354</v>
      </c>
      <c r="G24" s="162" t="s">
        <v>355</v>
      </c>
      <c r="H24" s="55">
        <v>7482.72</v>
      </c>
      <c r="I24" s="55">
        <v>7482.72</v>
      </c>
      <c r="J24" s="55">
        <v>7482.72</v>
      </c>
      <c r="K24" s="55"/>
      <c r="L24" s="55">
        <v>2244.82</v>
      </c>
      <c r="M24" s="55"/>
      <c r="N24" s="55">
        <v>5237.9</v>
      </c>
      <c r="O24" s="55"/>
      <c r="P24" s="55"/>
      <c r="Q24" s="55"/>
      <c r="R24" s="55"/>
      <c r="S24" s="55"/>
      <c r="T24" s="55"/>
      <c r="U24" s="55"/>
      <c r="V24" s="55"/>
      <c r="W24" s="55"/>
      <c r="X24" s="55"/>
      <c r="Y24" s="55"/>
      <c r="Z24" s="55"/>
      <c r="AA24" s="55"/>
      <c r="AB24" s="55"/>
      <c r="AC24" s="172"/>
      <c r="AD24" s="172"/>
    </row>
    <row r="25" s="1" customFormat="1" ht="21" customHeight="1" spans="1:30">
      <c r="A25" s="176" t="s">
        <v>95</v>
      </c>
      <c r="B25" s="162" t="s">
        <v>352</v>
      </c>
      <c r="C25" s="162" t="s">
        <v>353</v>
      </c>
      <c r="D25" s="162" t="s">
        <v>225</v>
      </c>
      <c r="E25" s="162" t="s">
        <v>226</v>
      </c>
      <c r="F25" s="162" t="s">
        <v>354</v>
      </c>
      <c r="G25" s="162" t="s">
        <v>355</v>
      </c>
      <c r="H25" s="55">
        <v>3152.88</v>
      </c>
      <c r="I25" s="55">
        <v>3152.88</v>
      </c>
      <c r="J25" s="55">
        <v>3152.88</v>
      </c>
      <c r="K25" s="55"/>
      <c r="L25" s="55">
        <v>945.86</v>
      </c>
      <c r="M25" s="55"/>
      <c r="N25" s="55">
        <v>2207.02</v>
      </c>
      <c r="O25" s="55"/>
      <c r="P25" s="55"/>
      <c r="Q25" s="55"/>
      <c r="R25" s="55"/>
      <c r="S25" s="55"/>
      <c r="T25" s="55"/>
      <c r="U25" s="55"/>
      <c r="V25" s="55"/>
      <c r="W25" s="55"/>
      <c r="X25" s="55"/>
      <c r="Y25" s="55"/>
      <c r="Z25" s="55"/>
      <c r="AA25" s="55"/>
      <c r="AB25" s="55"/>
      <c r="AC25" s="172"/>
      <c r="AD25" s="172"/>
    </row>
    <row r="26" s="1" customFormat="1" ht="21" customHeight="1" spans="1:30">
      <c r="A26" s="176" t="s">
        <v>95</v>
      </c>
      <c r="B26" s="162" t="s">
        <v>352</v>
      </c>
      <c r="C26" s="162" t="s">
        <v>353</v>
      </c>
      <c r="D26" s="162" t="s">
        <v>235</v>
      </c>
      <c r="E26" s="162" t="s">
        <v>236</v>
      </c>
      <c r="F26" s="162" t="s">
        <v>354</v>
      </c>
      <c r="G26" s="162" t="s">
        <v>355</v>
      </c>
      <c r="H26" s="55">
        <v>1559.64</v>
      </c>
      <c r="I26" s="55">
        <v>1559.64</v>
      </c>
      <c r="J26" s="55">
        <v>1559.64</v>
      </c>
      <c r="K26" s="55"/>
      <c r="L26" s="55">
        <v>467.89</v>
      </c>
      <c r="M26" s="55"/>
      <c r="N26" s="55">
        <v>1091.75</v>
      </c>
      <c r="O26" s="55"/>
      <c r="P26" s="55"/>
      <c r="Q26" s="55"/>
      <c r="R26" s="55"/>
      <c r="S26" s="55"/>
      <c r="T26" s="55"/>
      <c r="U26" s="55"/>
      <c r="V26" s="55"/>
      <c r="W26" s="55"/>
      <c r="X26" s="55"/>
      <c r="Y26" s="55"/>
      <c r="Z26" s="55"/>
      <c r="AA26" s="55"/>
      <c r="AB26" s="55"/>
      <c r="AC26" s="172"/>
      <c r="AD26" s="172"/>
    </row>
    <row r="27" s="1" customFormat="1" ht="21" customHeight="1" spans="1:30">
      <c r="A27" s="176" t="s">
        <v>95</v>
      </c>
      <c r="B27" s="162" t="s">
        <v>360</v>
      </c>
      <c r="C27" s="162" t="s">
        <v>258</v>
      </c>
      <c r="D27" s="162" t="s">
        <v>257</v>
      </c>
      <c r="E27" s="162" t="s">
        <v>258</v>
      </c>
      <c r="F27" s="162" t="s">
        <v>361</v>
      </c>
      <c r="G27" s="162" t="s">
        <v>258</v>
      </c>
      <c r="H27" s="55">
        <v>493152</v>
      </c>
      <c r="I27" s="55">
        <v>493152</v>
      </c>
      <c r="J27" s="55">
        <v>493152</v>
      </c>
      <c r="K27" s="55"/>
      <c r="L27" s="55">
        <v>147945.6</v>
      </c>
      <c r="M27" s="55"/>
      <c r="N27" s="55">
        <v>345206.4</v>
      </c>
      <c r="O27" s="55"/>
      <c r="P27" s="55"/>
      <c r="Q27" s="55"/>
      <c r="R27" s="55"/>
      <c r="S27" s="55"/>
      <c r="T27" s="55"/>
      <c r="U27" s="55"/>
      <c r="V27" s="55"/>
      <c r="W27" s="55"/>
      <c r="X27" s="55"/>
      <c r="Y27" s="55"/>
      <c r="Z27" s="55"/>
      <c r="AA27" s="55"/>
      <c r="AB27" s="55"/>
      <c r="AC27" s="172"/>
      <c r="AD27" s="172"/>
    </row>
    <row r="28" s="1" customFormat="1" ht="21" customHeight="1" spans="1:30">
      <c r="A28" s="176" t="s">
        <v>95</v>
      </c>
      <c r="B28" s="162" t="s">
        <v>362</v>
      </c>
      <c r="C28" s="162" t="s">
        <v>363</v>
      </c>
      <c r="D28" s="162" t="s">
        <v>130</v>
      </c>
      <c r="E28" s="162" t="s">
        <v>123</v>
      </c>
      <c r="F28" s="162" t="s">
        <v>364</v>
      </c>
      <c r="G28" s="162" t="s">
        <v>365</v>
      </c>
      <c r="H28" s="55">
        <v>69000</v>
      </c>
      <c r="I28" s="55">
        <v>69000</v>
      </c>
      <c r="J28" s="55">
        <v>69000</v>
      </c>
      <c r="K28" s="55"/>
      <c r="L28" s="55">
        <v>20700</v>
      </c>
      <c r="M28" s="55"/>
      <c r="N28" s="55">
        <v>48300</v>
      </c>
      <c r="O28" s="55"/>
      <c r="P28" s="55"/>
      <c r="Q28" s="55"/>
      <c r="R28" s="55"/>
      <c r="S28" s="55"/>
      <c r="T28" s="55"/>
      <c r="U28" s="55"/>
      <c r="V28" s="55"/>
      <c r="W28" s="55"/>
      <c r="X28" s="55"/>
      <c r="Y28" s="55"/>
      <c r="Z28" s="55"/>
      <c r="AA28" s="55"/>
      <c r="AB28" s="55"/>
      <c r="AC28" s="172"/>
      <c r="AD28" s="172"/>
    </row>
    <row r="29" s="1" customFormat="1" ht="21" customHeight="1" spans="1:30">
      <c r="A29" s="176" t="s">
        <v>95</v>
      </c>
      <c r="B29" s="162" t="s">
        <v>366</v>
      </c>
      <c r="C29" s="162" t="s">
        <v>329</v>
      </c>
      <c r="D29" s="162" t="s">
        <v>130</v>
      </c>
      <c r="E29" s="162" t="s">
        <v>123</v>
      </c>
      <c r="F29" s="162" t="s">
        <v>367</v>
      </c>
      <c r="G29" s="162" t="s">
        <v>329</v>
      </c>
      <c r="H29" s="55">
        <v>1890</v>
      </c>
      <c r="I29" s="55">
        <v>1890</v>
      </c>
      <c r="J29" s="55">
        <v>1890</v>
      </c>
      <c r="K29" s="55"/>
      <c r="L29" s="55">
        <v>567</v>
      </c>
      <c r="M29" s="55"/>
      <c r="N29" s="55">
        <v>1323</v>
      </c>
      <c r="O29" s="55"/>
      <c r="P29" s="55"/>
      <c r="Q29" s="55"/>
      <c r="R29" s="55"/>
      <c r="S29" s="55"/>
      <c r="T29" s="55"/>
      <c r="U29" s="55"/>
      <c r="V29" s="55"/>
      <c r="W29" s="55"/>
      <c r="X29" s="55"/>
      <c r="Y29" s="55"/>
      <c r="Z29" s="55"/>
      <c r="AA29" s="55"/>
      <c r="AB29" s="55"/>
      <c r="AC29" s="172"/>
      <c r="AD29" s="172"/>
    </row>
    <row r="30" s="1" customFormat="1" ht="21" customHeight="1" spans="1:30">
      <c r="A30" s="176" t="s">
        <v>95</v>
      </c>
      <c r="B30" s="162" t="s">
        <v>366</v>
      </c>
      <c r="C30" s="162" t="s">
        <v>329</v>
      </c>
      <c r="D30" s="162" t="s">
        <v>131</v>
      </c>
      <c r="E30" s="162" t="s">
        <v>132</v>
      </c>
      <c r="F30" s="162" t="s">
        <v>367</v>
      </c>
      <c r="G30" s="162" t="s">
        <v>329</v>
      </c>
      <c r="H30" s="55">
        <v>1050</v>
      </c>
      <c r="I30" s="55">
        <v>1050</v>
      </c>
      <c r="J30" s="55">
        <v>1050</v>
      </c>
      <c r="K30" s="55"/>
      <c r="L30" s="55">
        <v>315</v>
      </c>
      <c r="M30" s="55"/>
      <c r="N30" s="55">
        <v>735</v>
      </c>
      <c r="O30" s="55"/>
      <c r="P30" s="55"/>
      <c r="Q30" s="55"/>
      <c r="R30" s="55"/>
      <c r="S30" s="55"/>
      <c r="T30" s="55"/>
      <c r="U30" s="55"/>
      <c r="V30" s="55"/>
      <c r="W30" s="55"/>
      <c r="X30" s="55"/>
      <c r="Y30" s="55"/>
      <c r="Z30" s="55"/>
      <c r="AA30" s="55"/>
      <c r="AB30" s="55"/>
      <c r="AC30" s="172"/>
      <c r="AD30" s="172"/>
    </row>
    <row r="31" s="1" customFormat="1" ht="21" customHeight="1" spans="1:30">
      <c r="A31" s="176" t="s">
        <v>95</v>
      </c>
      <c r="B31" s="162" t="s">
        <v>366</v>
      </c>
      <c r="C31" s="162" t="s">
        <v>329</v>
      </c>
      <c r="D31" s="162" t="s">
        <v>139</v>
      </c>
      <c r="E31" s="162" t="s">
        <v>132</v>
      </c>
      <c r="F31" s="162" t="s">
        <v>367</v>
      </c>
      <c r="G31" s="162" t="s">
        <v>329</v>
      </c>
      <c r="H31" s="55">
        <v>420</v>
      </c>
      <c r="I31" s="55">
        <v>420</v>
      </c>
      <c r="J31" s="55">
        <v>420</v>
      </c>
      <c r="K31" s="55"/>
      <c r="L31" s="55">
        <v>126</v>
      </c>
      <c r="M31" s="55"/>
      <c r="N31" s="55">
        <v>294</v>
      </c>
      <c r="O31" s="55"/>
      <c r="P31" s="55"/>
      <c r="Q31" s="55"/>
      <c r="R31" s="55"/>
      <c r="S31" s="55"/>
      <c r="T31" s="55"/>
      <c r="U31" s="55"/>
      <c r="V31" s="55"/>
      <c r="W31" s="55"/>
      <c r="X31" s="55"/>
      <c r="Y31" s="55"/>
      <c r="Z31" s="55"/>
      <c r="AA31" s="55"/>
      <c r="AB31" s="55"/>
      <c r="AC31" s="172"/>
      <c r="AD31" s="172"/>
    </row>
    <row r="32" s="1" customFormat="1" ht="21" customHeight="1" spans="1:30">
      <c r="A32" s="176" t="s">
        <v>95</v>
      </c>
      <c r="B32" s="162" t="s">
        <v>366</v>
      </c>
      <c r="C32" s="162" t="s">
        <v>329</v>
      </c>
      <c r="D32" s="162" t="s">
        <v>142</v>
      </c>
      <c r="E32" s="162" t="s">
        <v>123</v>
      </c>
      <c r="F32" s="162" t="s">
        <v>367</v>
      </c>
      <c r="G32" s="162" t="s">
        <v>329</v>
      </c>
      <c r="H32" s="55">
        <v>420</v>
      </c>
      <c r="I32" s="55">
        <v>420</v>
      </c>
      <c r="J32" s="55">
        <v>420</v>
      </c>
      <c r="K32" s="55"/>
      <c r="L32" s="55">
        <v>126</v>
      </c>
      <c r="M32" s="55"/>
      <c r="N32" s="55">
        <v>294</v>
      </c>
      <c r="O32" s="55"/>
      <c r="P32" s="55"/>
      <c r="Q32" s="55"/>
      <c r="R32" s="55"/>
      <c r="S32" s="55"/>
      <c r="T32" s="55"/>
      <c r="U32" s="55"/>
      <c r="V32" s="55"/>
      <c r="W32" s="55"/>
      <c r="X32" s="55"/>
      <c r="Y32" s="55"/>
      <c r="Z32" s="55"/>
      <c r="AA32" s="55"/>
      <c r="AB32" s="55"/>
      <c r="AC32" s="172"/>
      <c r="AD32" s="172"/>
    </row>
    <row r="33" s="1" customFormat="1" ht="21" customHeight="1" spans="1:30">
      <c r="A33" s="176" t="s">
        <v>95</v>
      </c>
      <c r="B33" s="162" t="s">
        <v>366</v>
      </c>
      <c r="C33" s="162" t="s">
        <v>329</v>
      </c>
      <c r="D33" s="162" t="s">
        <v>150</v>
      </c>
      <c r="E33" s="162" t="s">
        <v>123</v>
      </c>
      <c r="F33" s="162" t="s">
        <v>367</v>
      </c>
      <c r="G33" s="162" t="s">
        <v>329</v>
      </c>
      <c r="H33" s="55">
        <v>1050</v>
      </c>
      <c r="I33" s="55">
        <v>1050</v>
      </c>
      <c r="J33" s="55">
        <v>1050</v>
      </c>
      <c r="K33" s="55"/>
      <c r="L33" s="55">
        <v>315</v>
      </c>
      <c r="M33" s="55"/>
      <c r="N33" s="55">
        <v>735</v>
      </c>
      <c r="O33" s="55"/>
      <c r="P33" s="55"/>
      <c r="Q33" s="55"/>
      <c r="R33" s="55"/>
      <c r="S33" s="55"/>
      <c r="T33" s="55"/>
      <c r="U33" s="55"/>
      <c r="V33" s="55"/>
      <c r="W33" s="55"/>
      <c r="X33" s="55"/>
      <c r="Y33" s="55"/>
      <c r="Z33" s="55"/>
      <c r="AA33" s="55"/>
      <c r="AB33" s="55"/>
      <c r="AC33" s="172"/>
      <c r="AD33" s="172"/>
    </row>
    <row r="34" s="1" customFormat="1" ht="21" customHeight="1" spans="1:30">
      <c r="A34" s="176" t="s">
        <v>95</v>
      </c>
      <c r="B34" s="162" t="s">
        <v>366</v>
      </c>
      <c r="C34" s="162" t="s">
        <v>329</v>
      </c>
      <c r="D34" s="162" t="s">
        <v>159</v>
      </c>
      <c r="E34" s="162" t="s">
        <v>132</v>
      </c>
      <c r="F34" s="162" t="s">
        <v>367</v>
      </c>
      <c r="G34" s="162" t="s">
        <v>329</v>
      </c>
      <c r="H34" s="55">
        <v>1260</v>
      </c>
      <c r="I34" s="55">
        <v>1260</v>
      </c>
      <c r="J34" s="55">
        <v>1260</v>
      </c>
      <c r="K34" s="55"/>
      <c r="L34" s="55">
        <v>378</v>
      </c>
      <c r="M34" s="55"/>
      <c r="N34" s="55">
        <v>882</v>
      </c>
      <c r="O34" s="55"/>
      <c r="P34" s="55"/>
      <c r="Q34" s="55"/>
      <c r="R34" s="55"/>
      <c r="S34" s="55"/>
      <c r="T34" s="55"/>
      <c r="U34" s="55"/>
      <c r="V34" s="55"/>
      <c r="W34" s="55"/>
      <c r="X34" s="55"/>
      <c r="Y34" s="55"/>
      <c r="Z34" s="55"/>
      <c r="AA34" s="55"/>
      <c r="AB34" s="55"/>
      <c r="AC34" s="172"/>
      <c r="AD34" s="172"/>
    </row>
    <row r="35" s="1" customFormat="1" ht="21" customHeight="1" spans="1:30">
      <c r="A35" s="176" t="s">
        <v>95</v>
      </c>
      <c r="B35" s="162" t="s">
        <v>366</v>
      </c>
      <c r="C35" s="162" t="s">
        <v>329</v>
      </c>
      <c r="D35" s="162" t="s">
        <v>171</v>
      </c>
      <c r="E35" s="162" t="s">
        <v>123</v>
      </c>
      <c r="F35" s="162" t="s">
        <v>367</v>
      </c>
      <c r="G35" s="162" t="s">
        <v>329</v>
      </c>
      <c r="H35" s="55">
        <v>630</v>
      </c>
      <c r="I35" s="55">
        <v>630</v>
      </c>
      <c r="J35" s="55">
        <v>630</v>
      </c>
      <c r="K35" s="55"/>
      <c r="L35" s="55">
        <v>189</v>
      </c>
      <c r="M35" s="55"/>
      <c r="N35" s="55">
        <v>441</v>
      </c>
      <c r="O35" s="55"/>
      <c r="P35" s="55"/>
      <c r="Q35" s="55"/>
      <c r="R35" s="55"/>
      <c r="S35" s="55"/>
      <c r="T35" s="55"/>
      <c r="U35" s="55"/>
      <c r="V35" s="55"/>
      <c r="W35" s="55"/>
      <c r="X35" s="55"/>
      <c r="Y35" s="55"/>
      <c r="Z35" s="55"/>
      <c r="AA35" s="55"/>
      <c r="AB35" s="55"/>
      <c r="AC35" s="172"/>
      <c r="AD35" s="172"/>
    </row>
    <row r="36" s="1" customFormat="1" ht="21" customHeight="1" spans="1:30">
      <c r="A36" s="176" t="s">
        <v>95</v>
      </c>
      <c r="B36" s="162" t="s">
        <v>366</v>
      </c>
      <c r="C36" s="162" t="s">
        <v>329</v>
      </c>
      <c r="D36" s="162" t="s">
        <v>218</v>
      </c>
      <c r="E36" s="162" t="s">
        <v>132</v>
      </c>
      <c r="F36" s="162" t="s">
        <v>367</v>
      </c>
      <c r="G36" s="162" t="s">
        <v>329</v>
      </c>
      <c r="H36" s="55">
        <v>2310</v>
      </c>
      <c r="I36" s="55">
        <v>2310</v>
      </c>
      <c r="J36" s="55">
        <v>2310</v>
      </c>
      <c r="K36" s="55"/>
      <c r="L36" s="55">
        <v>693</v>
      </c>
      <c r="M36" s="55"/>
      <c r="N36" s="55">
        <v>1617</v>
      </c>
      <c r="O36" s="55"/>
      <c r="P36" s="55"/>
      <c r="Q36" s="55"/>
      <c r="R36" s="55"/>
      <c r="S36" s="55"/>
      <c r="T36" s="55"/>
      <c r="U36" s="55"/>
      <c r="V36" s="55"/>
      <c r="W36" s="55"/>
      <c r="X36" s="55"/>
      <c r="Y36" s="55"/>
      <c r="Z36" s="55"/>
      <c r="AA36" s="55"/>
      <c r="AB36" s="55"/>
      <c r="AC36" s="172"/>
      <c r="AD36" s="172"/>
    </row>
    <row r="37" s="1" customFormat="1" ht="21" customHeight="1" spans="1:30">
      <c r="A37" s="176" t="s">
        <v>95</v>
      </c>
      <c r="B37" s="162" t="s">
        <v>366</v>
      </c>
      <c r="C37" s="162" t="s">
        <v>329</v>
      </c>
      <c r="D37" s="162" t="s">
        <v>225</v>
      </c>
      <c r="E37" s="162" t="s">
        <v>226</v>
      </c>
      <c r="F37" s="162" t="s">
        <v>367</v>
      </c>
      <c r="G37" s="162" t="s">
        <v>329</v>
      </c>
      <c r="H37" s="55">
        <v>1050</v>
      </c>
      <c r="I37" s="55">
        <v>1050</v>
      </c>
      <c r="J37" s="55">
        <v>1050</v>
      </c>
      <c r="K37" s="55"/>
      <c r="L37" s="55">
        <v>315</v>
      </c>
      <c r="M37" s="55"/>
      <c r="N37" s="55">
        <v>735</v>
      </c>
      <c r="O37" s="55"/>
      <c r="P37" s="55"/>
      <c r="Q37" s="55"/>
      <c r="R37" s="55"/>
      <c r="S37" s="55"/>
      <c r="T37" s="55"/>
      <c r="U37" s="55"/>
      <c r="V37" s="55"/>
      <c r="W37" s="55"/>
      <c r="X37" s="55"/>
      <c r="Y37" s="55"/>
      <c r="Z37" s="55"/>
      <c r="AA37" s="55"/>
      <c r="AB37" s="55"/>
      <c r="AC37" s="172"/>
      <c r="AD37" s="172"/>
    </row>
    <row r="38" s="1" customFormat="1" ht="21" customHeight="1" spans="1:30">
      <c r="A38" s="176" t="s">
        <v>95</v>
      </c>
      <c r="B38" s="162" t="s">
        <v>366</v>
      </c>
      <c r="C38" s="162" t="s">
        <v>329</v>
      </c>
      <c r="D38" s="162" t="s">
        <v>235</v>
      </c>
      <c r="E38" s="162" t="s">
        <v>236</v>
      </c>
      <c r="F38" s="162" t="s">
        <v>367</v>
      </c>
      <c r="G38" s="162" t="s">
        <v>329</v>
      </c>
      <c r="H38" s="55">
        <v>420</v>
      </c>
      <c r="I38" s="55">
        <v>420</v>
      </c>
      <c r="J38" s="55">
        <v>420</v>
      </c>
      <c r="K38" s="55"/>
      <c r="L38" s="55">
        <v>126</v>
      </c>
      <c r="M38" s="55"/>
      <c r="N38" s="55">
        <v>294</v>
      </c>
      <c r="O38" s="55"/>
      <c r="P38" s="55"/>
      <c r="Q38" s="55"/>
      <c r="R38" s="55"/>
      <c r="S38" s="55"/>
      <c r="T38" s="55"/>
      <c r="U38" s="55"/>
      <c r="V38" s="55"/>
      <c r="W38" s="55"/>
      <c r="X38" s="55"/>
      <c r="Y38" s="55"/>
      <c r="Z38" s="55"/>
      <c r="AA38" s="55"/>
      <c r="AB38" s="55"/>
      <c r="AC38" s="172"/>
      <c r="AD38" s="172"/>
    </row>
    <row r="39" s="1" customFormat="1" ht="21" customHeight="1" spans="1:30">
      <c r="A39" s="176" t="s">
        <v>95</v>
      </c>
      <c r="B39" s="162" t="s">
        <v>368</v>
      </c>
      <c r="C39" s="162" t="s">
        <v>369</v>
      </c>
      <c r="D39" s="162" t="s">
        <v>130</v>
      </c>
      <c r="E39" s="162" t="s">
        <v>123</v>
      </c>
      <c r="F39" s="162" t="s">
        <v>370</v>
      </c>
      <c r="G39" s="162" t="s">
        <v>369</v>
      </c>
      <c r="H39" s="55">
        <v>86364</v>
      </c>
      <c r="I39" s="55">
        <v>86364</v>
      </c>
      <c r="J39" s="55">
        <v>86364</v>
      </c>
      <c r="K39" s="55"/>
      <c r="L39" s="55">
        <v>25909.2</v>
      </c>
      <c r="M39" s="55"/>
      <c r="N39" s="55">
        <v>60454.8</v>
      </c>
      <c r="O39" s="55"/>
      <c r="P39" s="55"/>
      <c r="Q39" s="55"/>
      <c r="R39" s="55"/>
      <c r="S39" s="55"/>
      <c r="T39" s="55"/>
      <c r="U39" s="55"/>
      <c r="V39" s="55"/>
      <c r="W39" s="55"/>
      <c r="X39" s="55"/>
      <c r="Y39" s="55"/>
      <c r="Z39" s="55"/>
      <c r="AA39" s="55"/>
      <c r="AB39" s="55"/>
      <c r="AC39" s="172"/>
      <c r="AD39" s="172"/>
    </row>
    <row r="40" s="1" customFormat="1" ht="21" customHeight="1" spans="1:30">
      <c r="A40" s="176" t="s">
        <v>95</v>
      </c>
      <c r="B40" s="162" t="s">
        <v>371</v>
      </c>
      <c r="C40" s="162" t="s">
        <v>372</v>
      </c>
      <c r="D40" s="162" t="s">
        <v>122</v>
      </c>
      <c r="E40" s="162" t="s">
        <v>123</v>
      </c>
      <c r="F40" s="162" t="s">
        <v>373</v>
      </c>
      <c r="G40" s="162" t="s">
        <v>374</v>
      </c>
      <c r="H40" s="55">
        <v>5200</v>
      </c>
      <c r="I40" s="55">
        <v>5200</v>
      </c>
      <c r="J40" s="55">
        <v>5200</v>
      </c>
      <c r="K40" s="55"/>
      <c r="L40" s="55">
        <v>1560</v>
      </c>
      <c r="M40" s="55"/>
      <c r="N40" s="55">
        <v>3640</v>
      </c>
      <c r="O40" s="55"/>
      <c r="P40" s="55"/>
      <c r="Q40" s="55"/>
      <c r="R40" s="55"/>
      <c r="S40" s="55"/>
      <c r="T40" s="55"/>
      <c r="U40" s="55"/>
      <c r="V40" s="55"/>
      <c r="W40" s="55"/>
      <c r="X40" s="55"/>
      <c r="Y40" s="55"/>
      <c r="Z40" s="55"/>
      <c r="AA40" s="55"/>
      <c r="AB40" s="55"/>
      <c r="AC40" s="172"/>
      <c r="AD40" s="172"/>
    </row>
    <row r="41" s="1" customFormat="1" ht="21" customHeight="1" spans="1:30">
      <c r="A41" s="176" t="s">
        <v>95</v>
      </c>
      <c r="B41" s="162" t="s">
        <v>371</v>
      </c>
      <c r="C41" s="162" t="s">
        <v>372</v>
      </c>
      <c r="D41" s="162" t="s">
        <v>124</v>
      </c>
      <c r="E41" s="162" t="s">
        <v>125</v>
      </c>
      <c r="F41" s="162" t="s">
        <v>375</v>
      </c>
      <c r="G41" s="162" t="s">
        <v>376</v>
      </c>
      <c r="H41" s="55">
        <v>8000</v>
      </c>
      <c r="I41" s="55">
        <v>8000</v>
      </c>
      <c r="J41" s="55">
        <v>8000</v>
      </c>
      <c r="K41" s="55"/>
      <c r="L41" s="55">
        <v>2400</v>
      </c>
      <c r="M41" s="55"/>
      <c r="N41" s="55">
        <v>5600</v>
      </c>
      <c r="O41" s="55"/>
      <c r="P41" s="55"/>
      <c r="Q41" s="55"/>
      <c r="R41" s="55"/>
      <c r="S41" s="55"/>
      <c r="T41" s="55"/>
      <c r="U41" s="55"/>
      <c r="V41" s="55"/>
      <c r="W41" s="55"/>
      <c r="X41" s="55"/>
      <c r="Y41" s="55"/>
      <c r="Z41" s="55"/>
      <c r="AA41" s="55"/>
      <c r="AB41" s="55"/>
      <c r="AC41" s="172"/>
      <c r="AD41" s="172"/>
    </row>
    <row r="42" s="1" customFormat="1" ht="21" customHeight="1" spans="1:30">
      <c r="A42" s="176" t="s">
        <v>95</v>
      </c>
      <c r="B42" s="162" t="s">
        <v>371</v>
      </c>
      <c r="C42" s="162" t="s">
        <v>372</v>
      </c>
      <c r="D42" s="162" t="s">
        <v>124</v>
      </c>
      <c r="E42" s="162" t="s">
        <v>125</v>
      </c>
      <c r="F42" s="162" t="s">
        <v>375</v>
      </c>
      <c r="G42" s="162" t="s">
        <v>376</v>
      </c>
      <c r="H42" s="55">
        <v>8250</v>
      </c>
      <c r="I42" s="55">
        <v>8250</v>
      </c>
      <c r="J42" s="55">
        <v>8250</v>
      </c>
      <c r="K42" s="55"/>
      <c r="L42" s="55">
        <v>2475</v>
      </c>
      <c r="M42" s="55"/>
      <c r="N42" s="55">
        <v>5775</v>
      </c>
      <c r="O42" s="55"/>
      <c r="P42" s="55"/>
      <c r="Q42" s="55"/>
      <c r="R42" s="55"/>
      <c r="S42" s="55"/>
      <c r="T42" s="55"/>
      <c r="U42" s="55"/>
      <c r="V42" s="55"/>
      <c r="W42" s="55"/>
      <c r="X42" s="55"/>
      <c r="Y42" s="55"/>
      <c r="Z42" s="55"/>
      <c r="AA42" s="55"/>
      <c r="AB42" s="55"/>
      <c r="AC42" s="172"/>
      <c r="AD42" s="172"/>
    </row>
    <row r="43" s="1" customFormat="1" ht="21" customHeight="1" spans="1:30">
      <c r="A43" s="176" t="s">
        <v>95</v>
      </c>
      <c r="B43" s="162" t="s">
        <v>371</v>
      </c>
      <c r="C43" s="162" t="s">
        <v>372</v>
      </c>
      <c r="D43" s="162" t="s">
        <v>126</v>
      </c>
      <c r="E43" s="162" t="s">
        <v>127</v>
      </c>
      <c r="F43" s="162" t="s">
        <v>373</v>
      </c>
      <c r="G43" s="162" t="s">
        <v>374</v>
      </c>
      <c r="H43" s="55">
        <v>71610</v>
      </c>
      <c r="I43" s="55">
        <v>71610</v>
      </c>
      <c r="J43" s="55">
        <v>71610</v>
      </c>
      <c r="K43" s="55"/>
      <c r="L43" s="55">
        <v>21483</v>
      </c>
      <c r="M43" s="55"/>
      <c r="N43" s="55">
        <v>50127</v>
      </c>
      <c r="O43" s="55"/>
      <c r="P43" s="55"/>
      <c r="Q43" s="55"/>
      <c r="R43" s="55"/>
      <c r="S43" s="55"/>
      <c r="T43" s="55"/>
      <c r="U43" s="55"/>
      <c r="V43" s="55"/>
      <c r="W43" s="55"/>
      <c r="X43" s="55"/>
      <c r="Y43" s="55"/>
      <c r="Z43" s="55"/>
      <c r="AA43" s="55"/>
      <c r="AB43" s="55"/>
      <c r="AC43" s="172"/>
      <c r="AD43" s="172"/>
    </row>
    <row r="44" s="1" customFormat="1" ht="21" customHeight="1" spans="1:30">
      <c r="A44" s="176" t="s">
        <v>95</v>
      </c>
      <c r="B44" s="162" t="s">
        <v>371</v>
      </c>
      <c r="C44" s="162" t="s">
        <v>372</v>
      </c>
      <c r="D44" s="162" t="s">
        <v>130</v>
      </c>
      <c r="E44" s="162" t="s">
        <v>123</v>
      </c>
      <c r="F44" s="162" t="s">
        <v>373</v>
      </c>
      <c r="G44" s="162" t="s">
        <v>374</v>
      </c>
      <c r="H44" s="55">
        <v>37440</v>
      </c>
      <c r="I44" s="55">
        <v>37440</v>
      </c>
      <c r="J44" s="55">
        <v>37440</v>
      </c>
      <c r="K44" s="55"/>
      <c r="L44" s="55">
        <v>11232</v>
      </c>
      <c r="M44" s="55"/>
      <c r="N44" s="55">
        <v>26208</v>
      </c>
      <c r="O44" s="55"/>
      <c r="P44" s="55"/>
      <c r="Q44" s="55"/>
      <c r="R44" s="55"/>
      <c r="S44" s="55"/>
      <c r="T44" s="55"/>
      <c r="U44" s="55"/>
      <c r="V44" s="55"/>
      <c r="W44" s="55"/>
      <c r="X44" s="55"/>
      <c r="Y44" s="55"/>
      <c r="Z44" s="55"/>
      <c r="AA44" s="55"/>
      <c r="AB44" s="55"/>
      <c r="AC44" s="172"/>
      <c r="AD44" s="172"/>
    </row>
    <row r="45" s="1" customFormat="1" ht="21" customHeight="1" spans="1:30">
      <c r="A45" s="176" t="s">
        <v>95</v>
      </c>
      <c r="B45" s="162" t="s">
        <v>371</v>
      </c>
      <c r="C45" s="162" t="s">
        <v>372</v>
      </c>
      <c r="D45" s="162" t="s">
        <v>130</v>
      </c>
      <c r="E45" s="162" t="s">
        <v>123</v>
      </c>
      <c r="F45" s="162" t="s">
        <v>377</v>
      </c>
      <c r="G45" s="162" t="s">
        <v>378</v>
      </c>
      <c r="H45" s="55">
        <v>1890</v>
      </c>
      <c r="I45" s="55">
        <v>1890</v>
      </c>
      <c r="J45" s="55">
        <v>1890</v>
      </c>
      <c r="K45" s="55"/>
      <c r="L45" s="55">
        <v>567</v>
      </c>
      <c r="M45" s="55"/>
      <c r="N45" s="55">
        <v>1323</v>
      </c>
      <c r="O45" s="55"/>
      <c r="P45" s="55"/>
      <c r="Q45" s="55"/>
      <c r="R45" s="55"/>
      <c r="S45" s="55"/>
      <c r="T45" s="55"/>
      <c r="U45" s="55"/>
      <c r="V45" s="55"/>
      <c r="W45" s="55"/>
      <c r="X45" s="55"/>
      <c r="Y45" s="55"/>
      <c r="Z45" s="55"/>
      <c r="AA45" s="55"/>
      <c r="AB45" s="55"/>
      <c r="AC45" s="172"/>
      <c r="AD45" s="172"/>
    </row>
    <row r="46" s="1" customFormat="1" ht="21" customHeight="1" spans="1:30">
      <c r="A46" s="176" t="s">
        <v>95</v>
      </c>
      <c r="B46" s="162" t="s">
        <v>371</v>
      </c>
      <c r="C46" s="162" t="s">
        <v>372</v>
      </c>
      <c r="D46" s="162" t="s">
        <v>130</v>
      </c>
      <c r="E46" s="162" t="s">
        <v>123</v>
      </c>
      <c r="F46" s="162" t="s">
        <v>379</v>
      </c>
      <c r="G46" s="162" t="s">
        <v>380</v>
      </c>
      <c r="H46" s="55">
        <v>1935</v>
      </c>
      <c r="I46" s="55">
        <v>1935</v>
      </c>
      <c r="J46" s="55">
        <v>1935</v>
      </c>
      <c r="K46" s="55"/>
      <c r="L46" s="55">
        <v>580.5</v>
      </c>
      <c r="M46" s="55"/>
      <c r="N46" s="55">
        <v>1354.5</v>
      </c>
      <c r="O46" s="55"/>
      <c r="P46" s="55"/>
      <c r="Q46" s="55"/>
      <c r="R46" s="55"/>
      <c r="S46" s="55"/>
      <c r="T46" s="55"/>
      <c r="U46" s="55"/>
      <c r="V46" s="55"/>
      <c r="W46" s="55"/>
      <c r="X46" s="55"/>
      <c r="Y46" s="55"/>
      <c r="Z46" s="55"/>
      <c r="AA46" s="55"/>
      <c r="AB46" s="55"/>
      <c r="AC46" s="172"/>
      <c r="AD46" s="172"/>
    </row>
    <row r="47" s="1" customFormat="1" ht="21" customHeight="1" spans="1:30">
      <c r="A47" s="176" t="s">
        <v>95</v>
      </c>
      <c r="B47" s="162" t="s">
        <v>371</v>
      </c>
      <c r="C47" s="162" t="s">
        <v>372</v>
      </c>
      <c r="D47" s="162" t="s">
        <v>130</v>
      </c>
      <c r="E47" s="162" t="s">
        <v>123</v>
      </c>
      <c r="F47" s="162" t="s">
        <v>381</v>
      </c>
      <c r="G47" s="162" t="s">
        <v>382</v>
      </c>
      <c r="H47" s="55">
        <v>1575</v>
      </c>
      <c r="I47" s="55">
        <v>1575</v>
      </c>
      <c r="J47" s="55">
        <v>1575</v>
      </c>
      <c r="K47" s="55"/>
      <c r="L47" s="55">
        <v>472.5</v>
      </c>
      <c r="M47" s="55"/>
      <c r="N47" s="55">
        <v>1102.5</v>
      </c>
      <c r="O47" s="55"/>
      <c r="P47" s="55"/>
      <c r="Q47" s="55"/>
      <c r="R47" s="55"/>
      <c r="S47" s="55"/>
      <c r="T47" s="55"/>
      <c r="U47" s="55"/>
      <c r="V47" s="55"/>
      <c r="W47" s="55"/>
      <c r="X47" s="55"/>
      <c r="Y47" s="55"/>
      <c r="Z47" s="55"/>
      <c r="AA47" s="55"/>
      <c r="AB47" s="55"/>
      <c r="AC47" s="172"/>
      <c r="AD47" s="172"/>
    </row>
    <row r="48" s="1" customFormat="1" ht="21" customHeight="1" spans="1:30">
      <c r="A48" s="176" t="s">
        <v>95</v>
      </c>
      <c r="B48" s="162" t="s">
        <v>371</v>
      </c>
      <c r="C48" s="162" t="s">
        <v>372</v>
      </c>
      <c r="D48" s="162" t="s">
        <v>130</v>
      </c>
      <c r="E48" s="162" t="s">
        <v>123</v>
      </c>
      <c r="F48" s="162" t="s">
        <v>383</v>
      </c>
      <c r="G48" s="162" t="s">
        <v>384</v>
      </c>
      <c r="H48" s="55">
        <v>17640</v>
      </c>
      <c r="I48" s="55">
        <v>17640</v>
      </c>
      <c r="J48" s="55">
        <v>17640</v>
      </c>
      <c r="K48" s="55"/>
      <c r="L48" s="55">
        <v>5292</v>
      </c>
      <c r="M48" s="55"/>
      <c r="N48" s="55">
        <v>12348</v>
      </c>
      <c r="O48" s="55"/>
      <c r="P48" s="55"/>
      <c r="Q48" s="55"/>
      <c r="R48" s="55"/>
      <c r="S48" s="55"/>
      <c r="T48" s="55"/>
      <c r="U48" s="55"/>
      <c r="V48" s="55"/>
      <c r="W48" s="55"/>
      <c r="X48" s="55"/>
      <c r="Y48" s="55"/>
      <c r="Z48" s="55"/>
      <c r="AA48" s="55"/>
      <c r="AB48" s="55"/>
      <c r="AC48" s="172"/>
      <c r="AD48" s="172"/>
    </row>
    <row r="49" s="1" customFormat="1" ht="21" customHeight="1" spans="1:30">
      <c r="A49" s="176" t="s">
        <v>95</v>
      </c>
      <c r="B49" s="162" t="s">
        <v>371</v>
      </c>
      <c r="C49" s="162" t="s">
        <v>372</v>
      </c>
      <c r="D49" s="162" t="s">
        <v>130</v>
      </c>
      <c r="E49" s="162" t="s">
        <v>123</v>
      </c>
      <c r="F49" s="162" t="s">
        <v>385</v>
      </c>
      <c r="G49" s="162" t="s">
        <v>386</v>
      </c>
      <c r="H49" s="55">
        <v>2070</v>
      </c>
      <c r="I49" s="55">
        <v>2070</v>
      </c>
      <c r="J49" s="55">
        <v>2070</v>
      </c>
      <c r="K49" s="55"/>
      <c r="L49" s="55">
        <v>621</v>
      </c>
      <c r="M49" s="55"/>
      <c r="N49" s="55">
        <v>1449</v>
      </c>
      <c r="O49" s="55"/>
      <c r="P49" s="55"/>
      <c r="Q49" s="55"/>
      <c r="R49" s="55"/>
      <c r="S49" s="55"/>
      <c r="T49" s="55"/>
      <c r="U49" s="55"/>
      <c r="V49" s="55"/>
      <c r="W49" s="55"/>
      <c r="X49" s="55"/>
      <c r="Y49" s="55"/>
      <c r="Z49" s="55"/>
      <c r="AA49" s="55"/>
      <c r="AB49" s="55"/>
      <c r="AC49" s="172"/>
      <c r="AD49" s="172"/>
    </row>
    <row r="50" s="1" customFormat="1" ht="21" customHeight="1" spans="1:30">
      <c r="A50" s="176" t="s">
        <v>95</v>
      </c>
      <c r="B50" s="162" t="s">
        <v>371</v>
      </c>
      <c r="C50" s="162" t="s">
        <v>372</v>
      </c>
      <c r="D50" s="162" t="s">
        <v>131</v>
      </c>
      <c r="E50" s="162" t="s">
        <v>132</v>
      </c>
      <c r="F50" s="162" t="s">
        <v>373</v>
      </c>
      <c r="G50" s="162" t="s">
        <v>374</v>
      </c>
      <c r="H50" s="55">
        <v>20800</v>
      </c>
      <c r="I50" s="55">
        <v>20800</v>
      </c>
      <c r="J50" s="55">
        <v>20800</v>
      </c>
      <c r="K50" s="55"/>
      <c r="L50" s="55">
        <v>6240</v>
      </c>
      <c r="M50" s="55"/>
      <c r="N50" s="55">
        <v>14560</v>
      </c>
      <c r="O50" s="55"/>
      <c r="P50" s="55"/>
      <c r="Q50" s="55"/>
      <c r="R50" s="55"/>
      <c r="S50" s="55"/>
      <c r="T50" s="55"/>
      <c r="U50" s="55"/>
      <c r="V50" s="55"/>
      <c r="W50" s="55"/>
      <c r="X50" s="55"/>
      <c r="Y50" s="55"/>
      <c r="Z50" s="55"/>
      <c r="AA50" s="55"/>
      <c r="AB50" s="55"/>
      <c r="AC50" s="172"/>
      <c r="AD50" s="172"/>
    </row>
    <row r="51" s="1" customFormat="1" ht="21" customHeight="1" spans="1:30">
      <c r="A51" s="176" t="s">
        <v>95</v>
      </c>
      <c r="B51" s="162" t="s">
        <v>371</v>
      </c>
      <c r="C51" s="162" t="s">
        <v>372</v>
      </c>
      <c r="D51" s="162" t="s">
        <v>131</v>
      </c>
      <c r="E51" s="162" t="s">
        <v>132</v>
      </c>
      <c r="F51" s="162" t="s">
        <v>377</v>
      </c>
      <c r="G51" s="162" t="s">
        <v>378</v>
      </c>
      <c r="H51" s="55">
        <v>1050</v>
      </c>
      <c r="I51" s="55">
        <v>1050</v>
      </c>
      <c r="J51" s="55">
        <v>1050</v>
      </c>
      <c r="K51" s="55"/>
      <c r="L51" s="55">
        <v>315</v>
      </c>
      <c r="M51" s="55"/>
      <c r="N51" s="55">
        <v>735</v>
      </c>
      <c r="O51" s="55"/>
      <c r="P51" s="55"/>
      <c r="Q51" s="55"/>
      <c r="R51" s="55"/>
      <c r="S51" s="55"/>
      <c r="T51" s="55"/>
      <c r="U51" s="55"/>
      <c r="V51" s="55"/>
      <c r="W51" s="55"/>
      <c r="X51" s="55"/>
      <c r="Y51" s="55"/>
      <c r="Z51" s="55"/>
      <c r="AA51" s="55"/>
      <c r="AB51" s="55"/>
      <c r="AC51" s="172"/>
      <c r="AD51" s="172"/>
    </row>
    <row r="52" s="1" customFormat="1" ht="21" customHeight="1" spans="1:30">
      <c r="A52" s="176" t="s">
        <v>95</v>
      </c>
      <c r="B52" s="162" t="s">
        <v>371</v>
      </c>
      <c r="C52" s="162" t="s">
        <v>372</v>
      </c>
      <c r="D52" s="162" t="s">
        <v>131</v>
      </c>
      <c r="E52" s="162" t="s">
        <v>132</v>
      </c>
      <c r="F52" s="162" t="s">
        <v>379</v>
      </c>
      <c r="G52" s="162" t="s">
        <v>380</v>
      </c>
      <c r="H52" s="55">
        <v>1075</v>
      </c>
      <c r="I52" s="55">
        <v>1075</v>
      </c>
      <c r="J52" s="55">
        <v>1075</v>
      </c>
      <c r="K52" s="55"/>
      <c r="L52" s="55">
        <v>322.5</v>
      </c>
      <c r="M52" s="55"/>
      <c r="N52" s="55">
        <v>752.5</v>
      </c>
      <c r="O52" s="55"/>
      <c r="P52" s="55"/>
      <c r="Q52" s="55"/>
      <c r="R52" s="55"/>
      <c r="S52" s="55"/>
      <c r="T52" s="55"/>
      <c r="U52" s="55"/>
      <c r="V52" s="55"/>
      <c r="W52" s="55"/>
      <c r="X52" s="55"/>
      <c r="Y52" s="55"/>
      <c r="Z52" s="55"/>
      <c r="AA52" s="55"/>
      <c r="AB52" s="55"/>
      <c r="AC52" s="172"/>
      <c r="AD52" s="172"/>
    </row>
    <row r="53" s="1" customFormat="1" ht="21" customHeight="1" spans="1:30">
      <c r="A53" s="176" t="s">
        <v>95</v>
      </c>
      <c r="B53" s="162" t="s">
        <v>371</v>
      </c>
      <c r="C53" s="162" t="s">
        <v>372</v>
      </c>
      <c r="D53" s="162" t="s">
        <v>131</v>
      </c>
      <c r="E53" s="162" t="s">
        <v>132</v>
      </c>
      <c r="F53" s="162" t="s">
        <v>381</v>
      </c>
      <c r="G53" s="162" t="s">
        <v>382</v>
      </c>
      <c r="H53" s="55">
        <v>875</v>
      </c>
      <c r="I53" s="55">
        <v>875</v>
      </c>
      <c r="J53" s="55">
        <v>875</v>
      </c>
      <c r="K53" s="55"/>
      <c r="L53" s="55">
        <v>262.5</v>
      </c>
      <c r="M53" s="55"/>
      <c r="N53" s="55">
        <v>612.5</v>
      </c>
      <c r="O53" s="55"/>
      <c r="P53" s="55"/>
      <c r="Q53" s="55"/>
      <c r="R53" s="55"/>
      <c r="S53" s="55"/>
      <c r="T53" s="55"/>
      <c r="U53" s="55"/>
      <c r="V53" s="55"/>
      <c r="W53" s="55"/>
      <c r="X53" s="55"/>
      <c r="Y53" s="55"/>
      <c r="Z53" s="55"/>
      <c r="AA53" s="55"/>
      <c r="AB53" s="55"/>
      <c r="AC53" s="172"/>
      <c r="AD53" s="172"/>
    </row>
    <row r="54" s="1" customFormat="1" ht="21" customHeight="1" spans="1:30">
      <c r="A54" s="176" t="s">
        <v>95</v>
      </c>
      <c r="B54" s="162" t="s">
        <v>371</v>
      </c>
      <c r="C54" s="162" t="s">
        <v>372</v>
      </c>
      <c r="D54" s="162" t="s">
        <v>131</v>
      </c>
      <c r="E54" s="162" t="s">
        <v>132</v>
      </c>
      <c r="F54" s="162" t="s">
        <v>385</v>
      </c>
      <c r="G54" s="162" t="s">
        <v>386</v>
      </c>
      <c r="H54" s="55">
        <v>1150</v>
      </c>
      <c r="I54" s="55">
        <v>1150</v>
      </c>
      <c r="J54" s="55">
        <v>1150</v>
      </c>
      <c r="K54" s="55"/>
      <c r="L54" s="55">
        <v>345</v>
      </c>
      <c r="M54" s="55"/>
      <c r="N54" s="55">
        <v>805</v>
      </c>
      <c r="O54" s="55"/>
      <c r="P54" s="55"/>
      <c r="Q54" s="55"/>
      <c r="R54" s="55"/>
      <c r="S54" s="55"/>
      <c r="T54" s="55"/>
      <c r="U54" s="55"/>
      <c r="V54" s="55"/>
      <c r="W54" s="55"/>
      <c r="X54" s="55"/>
      <c r="Y54" s="55"/>
      <c r="Z54" s="55"/>
      <c r="AA54" s="55"/>
      <c r="AB54" s="55"/>
      <c r="AC54" s="172"/>
      <c r="AD54" s="172"/>
    </row>
    <row r="55" s="1" customFormat="1" ht="21" customHeight="1" spans="1:30">
      <c r="A55" s="176" t="s">
        <v>95</v>
      </c>
      <c r="B55" s="162" t="s">
        <v>371</v>
      </c>
      <c r="C55" s="162" t="s">
        <v>372</v>
      </c>
      <c r="D55" s="162" t="s">
        <v>139</v>
      </c>
      <c r="E55" s="162" t="s">
        <v>132</v>
      </c>
      <c r="F55" s="162" t="s">
        <v>373</v>
      </c>
      <c r="G55" s="162" t="s">
        <v>374</v>
      </c>
      <c r="H55" s="55">
        <v>8320</v>
      </c>
      <c r="I55" s="55">
        <v>8320</v>
      </c>
      <c r="J55" s="55">
        <v>8320</v>
      </c>
      <c r="K55" s="55"/>
      <c r="L55" s="55">
        <v>2496</v>
      </c>
      <c r="M55" s="55"/>
      <c r="N55" s="55">
        <v>5824</v>
      </c>
      <c r="O55" s="55"/>
      <c r="P55" s="55"/>
      <c r="Q55" s="55"/>
      <c r="R55" s="55"/>
      <c r="S55" s="55"/>
      <c r="T55" s="55"/>
      <c r="U55" s="55"/>
      <c r="V55" s="55"/>
      <c r="W55" s="55"/>
      <c r="X55" s="55"/>
      <c r="Y55" s="55"/>
      <c r="Z55" s="55"/>
      <c r="AA55" s="55"/>
      <c r="AB55" s="55"/>
      <c r="AC55" s="172"/>
      <c r="AD55" s="172"/>
    </row>
    <row r="56" s="1" customFormat="1" ht="21" customHeight="1" spans="1:30">
      <c r="A56" s="176" t="s">
        <v>95</v>
      </c>
      <c r="B56" s="162" t="s">
        <v>371</v>
      </c>
      <c r="C56" s="162" t="s">
        <v>372</v>
      </c>
      <c r="D56" s="162" t="s">
        <v>139</v>
      </c>
      <c r="E56" s="162" t="s">
        <v>132</v>
      </c>
      <c r="F56" s="162" t="s">
        <v>377</v>
      </c>
      <c r="G56" s="162" t="s">
        <v>378</v>
      </c>
      <c r="H56" s="55">
        <v>420</v>
      </c>
      <c r="I56" s="55">
        <v>420</v>
      </c>
      <c r="J56" s="55">
        <v>420</v>
      </c>
      <c r="K56" s="55"/>
      <c r="L56" s="55">
        <v>126</v>
      </c>
      <c r="M56" s="55"/>
      <c r="N56" s="55">
        <v>294</v>
      </c>
      <c r="O56" s="55"/>
      <c r="P56" s="55"/>
      <c r="Q56" s="55"/>
      <c r="R56" s="55"/>
      <c r="S56" s="55"/>
      <c r="T56" s="55"/>
      <c r="U56" s="55"/>
      <c r="V56" s="55"/>
      <c r="W56" s="55"/>
      <c r="X56" s="55"/>
      <c r="Y56" s="55"/>
      <c r="Z56" s="55"/>
      <c r="AA56" s="55"/>
      <c r="AB56" s="55"/>
      <c r="AC56" s="172"/>
      <c r="AD56" s="172"/>
    </row>
    <row r="57" s="1" customFormat="1" ht="21" customHeight="1" spans="1:30">
      <c r="A57" s="176" t="s">
        <v>95</v>
      </c>
      <c r="B57" s="162" t="s">
        <v>371</v>
      </c>
      <c r="C57" s="162" t="s">
        <v>372</v>
      </c>
      <c r="D57" s="162" t="s">
        <v>139</v>
      </c>
      <c r="E57" s="162" t="s">
        <v>132</v>
      </c>
      <c r="F57" s="162" t="s">
        <v>379</v>
      </c>
      <c r="G57" s="162" t="s">
        <v>380</v>
      </c>
      <c r="H57" s="55">
        <v>430</v>
      </c>
      <c r="I57" s="55">
        <v>430</v>
      </c>
      <c r="J57" s="55">
        <v>430</v>
      </c>
      <c r="K57" s="55"/>
      <c r="L57" s="55">
        <v>129</v>
      </c>
      <c r="M57" s="55"/>
      <c r="N57" s="55">
        <v>301</v>
      </c>
      <c r="O57" s="55"/>
      <c r="P57" s="55"/>
      <c r="Q57" s="55"/>
      <c r="R57" s="55"/>
      <c r="S57" s="55"/>
      <c r="T57" s="55"/>
      <c r="U57" s="55"/>
      <c r="V57" s="55"/>
      <c r="W57" s="55"/>
      <c r="X57" s="55"/>
      <c r="Y57" s="55"/>
      <c r="Z57" s="55"/>
      <c r="AA57" s="55"/>
      <c r="AB57" s="55"/>
      <c r="AC57" s="172"/>
      <c r="AD57" s="172"/>
    </row>
    <row r="58" s="1" customFormat="1" ht="21" customHeight="1" spans="1:30">
      <c r="A58" s="176" t="s">
        <v>95</v>
      </c>
      <c r="B58" s="162" t="s">
        <v>371</v>
      </c>
      <c r="C58" s="162" t="s">
        <v>372</v>
      </c>
      <c r="D58" s="162" t="s">
        <v>139</v>
      </c>
      <c r="E58" s="162" t="s">
        <v>132</v>
      </c>
      <c r="F58" s="162" t="s">
        <v>381</v>
      </c>
      <c r="G58" s="162" t="s">
        <v>382</v>
      </c>
      <c r="H58" s="55">
        <v>350</v>
      </c>
      <c r="I58" s="55">
        <v>350</v>
      </c>
      <c r="J58" s="55">
        <v>350</v>
      </c>
      <c r="K58" s="55"/>
      <c r="L58" s="55">
        <v>105</v>
      </c>
      <c r="M58" s="55"/>
      <c r="N58" s="55">
        <v>245</v>
      </c>
      <c r="O58" s="55"/>
      <c r="P58" s="55"/>
      <c r="Q58" s="55"/>
      <c r="R58" s="55"/>
      <c r="S58" s="55"/>
      <c r="T58" s="55"/>
      <c r="U58" s="55"/>
      <c r="V58" s="55"/>
      <c r="W58" s="55"/>
      <c r="X58" s="55"/>
      <c r="Y58" s="55"/>
      <c r="Z58" s="55"/>
      <c r="AA58" s="55"/>
      <c r="AB58" s="55"/>
      <c r="AC58" s="172"/>
      <c r="AD58" s="172"/>
    </row>
    <row r="59" s="1" customFormat="1" ht="21" customHeight="1" spans="1:30">
      <c r="A59" s="176" t="s">
        <v>95</v>
      </c>
      <c r="B59" s="162" t="s">
        <v>371</v>
      </c>
      <c r="C59" s="162" t="s">
        <v>372</v>
      </c>
      <c r="D59" s="162" t="s">
        <v>139</v>
      </c>
      <c r="E59" s="162" t="s">
        <v>132</v>
      </c>
      <c r="F59" s="162" t="s">
        <v>385</v>
      </c>
      <c r="G59" s="162" t="s">
        <v>386</v>
      </c>
      <c r="H59" s="55">
        <v>460</v>
      </c>
      <c r="I59" s="55">
        <v>460</v>
      </c>
      <c r="J59" s="55">
        <v>460</v>
      </c>
      <c r="K59" s="55"/>
      <c r="L59" s="55">
        <v>138</v>
      </c>
      <c r="M59" s="55"/>
      <c r="N59" s="55">
        <v>322</v>
      </c>
      <c r="O59" s="55"/>
      <c r="P59" s="55"/>
      <c r="Q59" s="55"/>
      <c r="R59" s="55"/>
      <c r="S59" s="55"/>
      <c r="T59" s="55"/>
      <c r="U59" s="55"/>
      <c r="V59" s="55"/>
      <c r="W59" s="55"/>
      <c r="X59" s="55"/>
      <c r="Y59" s="55"/>
      <c r="Z59" s="55"/>
      <c r="AA59" s="55"/>
      <c r="AB59" s="55"/>
      <c r="AC59" s="172"/>
      <c r="AD59" s="172"/>
    </row>
    <row r="60" s="1" customFormat="1" ht="21" customHeight="1" spans="1:30">
      <c r="A60" s="176" t="s">
        <v>95</v>
      </c>
      <c r="B60" s="162" t="s">
        <v>371</v>
      </c>
      <c r="C60" s="162" t="s">
        <v>372</v>
      </c>
      <c r="D60" s="162" t="s">
        <v>142</v>
      </c>
      <c r="E60" s="162" t="s">
        <v>123</v>
      </c>
      <c r="F60" s="162" t="s">
        <v>373</v>
      </c>
      <c r="G60" s="162" t="s">
        <v>374</v>
      </c>
      <c r="H60" s="55">
        <v>7920</v>
      </c>
      <c r="I60" s="55">
        <v>7920</v>
      </c>
      <c r="J60" s="55">
        <v>7920</v>
      </c>
      <c r="K60" s="55"/>
      <c r="L60" s="55">
        <v>2376</v>
      </c>
      <c r="M60" s="55"/>
      <c r="N60" s="55">
        <v>5544</v>
      </c>
      <c r="O60" s="55"/>
      <c r="P60" s="55"/>
      <c r="Q60" s="55"/>
      <c r="R60" s="55"/>
      <c r="S60" s="55"/>
      <c r="T60" s="55"/>
      <c r="U60" s="55"/>
      <c r="V60" s="55"/>
      <c r="W60" s="55"/>
      <c r="X60" s="55"/>
      <c r="Y60" s="55"/>
      <c r="Z60" s="55"/>
      <c r="AA60" s="55"/>
      <c r="AB60" s="55"/>
      <c r="AC60" s="172"/>
      <c r="AD60" s="172"/>
    </row>
    <row r="61" s="1" customFormat="1" ht="21" customHeight="1" spans="1:30">
      <c r="A61" s="176" t="s">
        <v>95</v>
      </c>
      <c r="B61" s="162" t="s">
        <v>371</v>
      </c>
      <c r="C61" s="162" t="s">
        <v>372</v>
      </c>
      <c r="D61" s="162" t="s">
        <v>142</v>
      </c>
      <c r="E61" s="162" t="s">
        <v>123</v>
      </c>
      <c r="F61" s="162" t="s">
        <v>377</v>
      </c>
      <c r="G61" s="162" t="s">
        <v>378</v>
      </c>
      <c r="H61" s="55">
        <v>420</v>
      </c>
      <c r="I61" s="55">
        <v>420</v>
      </c>
      <c r="J61" s="55">
        <v>420</v>
      </c>
      <c r="K61" s="55"/>
      <c r="L61" s="55">
        <v>126</v>
      </c>
      <c r="M61" s="55"/>
      <c r="N61" s="55">
        <v>294</v>
      </c>
      <c r="O61" s="55"/>
      <c r="P61" s="55"/>
      <c r="Q61" s="55"/>
      <c r="R61" s="55"/>
      <c r="S61" s="55"/>
      <c r="T61" s="55"/>
      <c r="U61" s="55"/>
      <c r="V61" s="55"/>
      <c r="W61" s="55"/>
      <c r="X61" s="55"/>
      <c r="Y61" s="55"/>
      <c r="Z61" s="55"/>
      <c r="AA61" s="55"/>
      <c r="AB61" s="55"/>
      <c r="AC61" s="172"/>
      <c r="AD61" s="172"/>
    </row>
    <row r="62" s="1" customFormat="1" ht="21" customHeight="1" spans="1:30">
      <c r="A62" s="176" t="s">
        <v>95</v>
      </c>
      <c r="B62" s="162" t="s">
        <v>371</v>
      </c>
      <c r="C62" s="162" t="s">
        <v>372</v>
      </c>
      <c r="D62" s="162" t="s">
        <v>142</v>
      </c>
      <c r="E62" s="162" t="s">
        <v>123</v>
      </c>
      <c r="F62" s="162" t="s">
        <v>379</v>
      </c>
      <c r="G62" s="162" t="s">
        <v>380</v>
      </c>
      <c r="H62" s="55">
        <v>430</v>
      </c>
      <c r="I62" s="55">
        <v>430</v>
      </c>
      <c r="J62" s="55">
        <v>430</v>
      </c>
      <c r="K62" s="55"/>
      <c r="L62" s="55">
        <v>129</v>
      </c>
      <c r="M62" s="55"/>
      <c r="N62" s="55">
        <v>301</v>
      </c>
      <c r="O62" s="55"/>
      <c r="P62" s="55"/>
      <c r="Q62" s="55"/>
      <c r="R62" s="55"/>
      <c r="S62" s="55"/>
      <c r="T62" s="55"/>
      <c r="U62" s="55"/>
      <c r="V62" s="55"/>
      <c r="W62" s="55"/>
      <c r="X62" s="55"/>
      <c r="Y62" s="55"/>
      <c r="Z62" s="55"/>
      <c r="AA62" s="55"/>
      <c r="AB62" s="55"/>
      <c r="AC62" s="172"/>
      <c r="AD62" s="172"/>
    </row>
    <row r="63" s="1" customFormat="1" ht="21" customHeight="1" spans="1:30">
      <c r="A63" s="176" t="s">
        <v>95</v>
      </c>
      <c r="B63" s="162" t="s">
        <v>371</v>
      </c>
      <c r="C63" s="162" t="s">
        <v>372</v>
      </c>
      <c r="D63" s="162" t="s">
        <v>142</v>
      </c>
      <c r="E63" s="162" t="s">
        <v>123</v>
      </c>
      <c r="F63" s="162" t="s">
        <v>381</v>
      </c>
      <c r="G63" s="162" t="s">
        <v>382</v>
      </c>
      <c r="H63" s="55">
        <v>350</v>
      </c>
      <c r="I63" s="55">
        <v>350</v>
      </c>
      <c r="J63" s="55">
        <v>350</v>
      </c>
      <c r="K63" s="55"/>
      <c r="L63" s="55">
        <v>105</v>
      </c>
      <c r="M63" s="55"/>
      <c r="N63" s="55">
        <v>245</v>
      </c>
      <c r="O63" s="55"/>
      <c r="P63" s="55"/>
      <c r="Q63" s="55"/>
      <c r="R63" s="55"/>
      <c r="S63" s="55"/>
      <c r="T63" s="55"/>
      <c r="U63" s="55"/>
      <c r="V63" s="55"/>
      <c r="W63" s="55"/>
      <c r="X63" s="55"/>
      <c r="Y63" s="55"/>
      <c r="Z63" s="55"/>
      <c r="AA63" s="55"/>
      <c r="AB63" s="55"/>
      <c r="AC63" s="172"/>
      <c r="AD63" s="172"/>
    </row>
    <row r="64" s="1" customFormat="1" ht="21" customHeight="1" spans="1:30">
      <c r="A64" s="176" t="s">
        <v>95</v>
      </c>
      <c r="B64" s="162" t="s">
        <v>371</v>
      </c>
      <c r="C64" s="162" t="s">
        <v>372</v>
      </c>
      <c r="D64" s="162" t="s">
        <v>142</v>
      </c>
      <c r="E64" s="162" t="s">
        <v>123</v>
      </c>
      <c r="F64" s="162" t="s">
        <v>385</v>
      </c>
      <c r="G64" s="162" t="s">
        <v>386</v>
      </c>
      <c r="H64" s="55">
        <v>460</v>
      </c>
      <c r="I64" s="55">
        <v>460</v>
      </c>
      <c r="J64" s="55">
        <v>460</v>
      </c>
      <c r="K64" s="55"/>
      <c r="L64" s="55">
        <v>138</v>
      </c>
      <c r="M64" s="55"/>
      <c r="N64" s="55">
        <v>322</v>
      </c>
      <c r="O64" s="55"/>
      <c r="P64" s="55"/>
      <c r="Q64" s="55"/>
      <c r="R64" s="55"/>
      <c r="S64" s="55"/>
      <c r="T64" s="55"/>
      <c r="U64" s="55"/>
      <c r="V64" s="55"/>
      <c r="W64" s="55"/>
      <c r="X64" s="55"/>
      <c r="Y64" s="55"/>
      <c r="Z64" s="55"/>
      <c r="AA64" s="55"/>
      <c r="AB64" s="55"/>
      <c r="AC64" s="172"/>
      <c r="AD64" s="172"/>
    </row>
    <row r="65" s="1" customFormat="1" ht="21" customHeight="1" spans="1:30">
      <c r="A65" s="176" t="s">
        <v>95</v>
      </c>
      <c r="B65" s="162" t="s">
        <v>371</v>
      </c>
      <c r="C65" s="162" t="s">
        <v>372</v>
      </c>
      <c r="D65" s="162" t="s">
        <v>145</v>
      </c>
      <c r="E65" s="162" t="s">
        <v>123</v>
      </c>
      <c r="F65" s="162" t="s">
        <v>373</v>
      </c>
      <c r="G65" s="162" t="s">
        <v>374</v>
      </c>
      <c r="H65" s="55">
        <v>9000</v>
      </c>
      <c r="I65" s="55">
        <v>9000</v>
      </c>
      <c r="J65" s="55">
        <v>9000</v>
      </c>
      <c r="K65" s="55"/>
      <c r="L65" s="55">
        <v>2700</v>
      </c>
      <c r="M65" s="55"/>
      <c r="N65" s="55">
        <v>6300</v>
      </c>
      <c r="O65" s="55"/>
      <c r="P65" s="55"/>
      <c r="Q65" s="55"/>
      <c r="R65" s="55"/>
      <c r="S65" s="55"/>
      <c r="T65" s="55"/>
      <c r="U65" s="55"/>
      <c r="V65" s="55"/>
      <c r="W65" s="55"/>
      <c r="X65" s="55"/>
      <c r="Y65" s="55"/>
      <c r="Z65" s="55"/>
      <c r="AA65" s="55"/>
      <c r="AB65" s="55"/>
      <c r="AC65" s="172"/>
      <c r="AD65" s="172"/>
    </row>
    <row r="66" s="1" customFormat="1" ht="21" customHeight="1" spans="1:30">
      <c r="A66" s="176" t="s">
        <v>95</v>
      </c>
      <c r="B66" s="162" t="s">
        <v>371</v>
      </c>
      <c r="C66" s="162" t="s">
        <v>372</v>
      </c>
      <c r="D66" s="162" t="s">
        <v>150</v>
      </c>
      <c r="E66" s="162" t="s">
        <v>123</v>
      </c>
      <c r="F66" s="162" t="s">
        <v>373</v>
      </c>
      <c r="G66" s="162" t="s">
        <v>374</v>
      </c>
      <c r="H66" s="55">
        <v>20800</v>
      </c>
      <c r="I66" s="55">
        <v>20800</v>
      </c>
      <c r="J66" s="55">
        <v>20800</v>
      </c>
      <c r="K66" s="55"/>
      <c r="L66" s="55">
        <v>6240</v>
      </c>
      <c r="M66" s="55"/>
      <c r="N66" s="55">
        <v>14560</v>
      </c>
      <c r="O66" s="55"/>
      <c r="P66" s="55"/>
      <c r="Q66" s="55"/>
      <c r="R66" s="55"/>
      <c r="S66" s="55"/>
      <c r="T66" s="55"/>
      <c r="U66" s="55"/>
      <c r="V66" s="55"/>
      <c r="W66" s="55"/>
      <c r="X66" s="55"/>
      <c r="Y66" s="55"/>
      <c r="Z66" s="55"/>
      <c r="AA66" s="55"/>
      <c r="AB66" s="55"/>
      <c r="AC66" s="172"/>
      <c r="AD66" s="172"/>
    </row>
    <row r="67" s="1" customFormat="1" ht="21" customHeight="1" spans="1:30">
      <c r="A67" s="176" t="s">
        <v>95</v>
      </c>
      <c r="B67" s="162" t="s">
        <v>371</v>
      </c>
      <c r="C67" s="162" t="s">
        <v>372</v>
      </c>
      <c r="D67" s="162" t="s">
        <v>150</v>
      </c>
      <c r="E67" s="162" t="s">
        <v>123</v>
      </c>
      <c r="F67" s="162" t="s">
        <v>377</v>
      </c>
      <c r="G67" s="162" t="s">
        <v>378</v>
      </c>
      <c r="H67" s="55">
        <v>1050</v>
      </c>
      <c r="I67" s="55">
        <v>1050</v>
      </c>
      <c r="J67" s="55">
        <v>1050</v>
      </c>
      <c r="K67" s="55"/>
      <c r="L67" s="55">
        <v>315</v>
      </c>
      <c r="M67" s="55"/>
      <c r="N67" s="55">
        <v>735</v>
      </c>
      <c r="O67" s="55"/>
      <c r="P67" s="55"/>
      <c r="Q67" s="55"/>
      <c r="R67" s="55"/>
      <c r="S67" s="55"/>
      <c r="T67" s="55"/>
      <c r="U67" s="55"/>
      <c r="V67" s="55"/>
      <c r="W67" s="55"/>
      <c r="X67" s="55"/>
      <c r="Y67" s="55"/>
      <c r="Z67" s="55"/>
      <c r="AA67" s="55"/>
      <c r="AB67" s="55"/>
      <c r="AC67" s="172"/>
      <c r="AD67" s="172"/>
    </row>
    <row r="68" s="1" customFormat="1" ht="21" customHeight="1" spans="1:30">
      <c r="A68" s="176" t="s">
        <v>95</v>
      </c>
      <c r="B68" s="162" t="s">
        <v>371</v>
      </c>
      <c r="C68" s="162" t="s">
        <v>372</v>
      </c>
      <c r="D68" s="162" t="s">
        <v>150</v>
      </c>
      <c r="E68" s="162" t="s">
        <v>123</v>
      </c>
      <c r="F68" s="162" t="s">
        <v>379</v>
      </c>
      <c r="G68" s="162" t="s">
        <v>380</v>
      </c>
      <c r="H68" s="55">
        <v>1075</v>
      </c>
      <c r="I68" s="55">
        <v>1075</v>
      </c>
      <c r="J68" s="55">
        <v>1075</v>
      </c>
      <c r="K68" s="55"/>
      <c r="L68" s="55">
        <v>322.5</v>
      </c>
      <c r="M68" s="55"/>
      <c r="N68" s="55">
        <v>752.5</v>
      </c>
      <c r="O68" s="55"/>
      <c r="P68" s="55"/>
      <c r="Q68" s="55"/>
      <c r="R68" s="55"/>
      <c r="S68" s="55"/>
      <c r="T68" s="55"/>
      <c r="U68" s="55"/>
      <c r="V68" s="55"/>
      <c r="W68" s="55"/>
      <c r="X68" s="55"/>
      <c r="Y68" s="55"/>
      <c r="Z68" s="55"/>
      <c r="AA68" s="55"/>
      <c r="AB68" s="55"/>
      <c r="AC68" s="172"/>
      <c r="AD68" s="172"/>
    </row>
    <row r="69" s="1" customFormat="1" ht="21" customHeight="1" spans="1:30">
      <c r="A69" s="176" t="s">
        <v>95</v>
      </c>
      <c r="B69" s="162" t="s">
        <v>371</v>
      </c>
      <c r="C69" s="162" t="s">
        <v>372</v>
      </c>
      <c r="D69" s="162" t="s">
        <v>150</v>
      </c>
      <c r="E69" s="162" t="s">
        <v>123</v>
      </c>
      <c r="F69" s="162" t="s">
        <v>375</v>
      </c>
      <c r="G69" s="162" t="s">
        <v>376</v>
      </c>
      <c r="H69" s="55">
        <v>15000</v>
      </c>
      <c r="I69" s="55">
        <v>15000</v>
      </c>
      <c r="J69" s="55">
        <v>15000</v>
      </c>
      <c r="K69" s="55"/>
      <c r="L69" s="55">
        <v>4500</v>
      </c>
      <c r="M69" s="55"/>
      <c r="N69" s="55">
        <v>10500</v>
      </c>
      <c r="O69" s="55"/>
      <c r="P69" s="55"/>
      <c r="Q69" s="55"/>
      <c r="R69" s="55"/>
      <c r="S69" s="55"/>
      <c r="T69" s="55"/>
      <c r="U69" s="55"/>
      <c r="V69" s="55"/>
      <c r="W69" s="55"/>
      <c r="X69" s="55"/>
      <c r="Y69" s="55"/>
      <c r="Z69" s="55"/>
      <c r="AA69" s="55"/>
      <c r="AB69" s="55"/>
      <c r="AC69" s="172"/>
      <c r="AD69" s="172"/>
    </row>
    <row r="70" s="1" customFormat="1" ht="21" customHeight="1" spans="1:30">
      <c r="A70" s="176" t="s">
        <v>95</v>
      </c>
      <c r="B70" s="162" t="s">
        <v>371</v>
      </c>
      <c r="C70" s="162" t="s">
        <v>372</v>
      </c>
      <c r="D70" s="162" t="s">
        <v>150</v>
      </c>
      <c r="E70" s="162" t="s">
        <v>123</v>
      </c>
      <c r="F70" s="162" t="s">
        <v>381</v>
      </c>
      <c r="G70" s="162" t="s">
        <v>382</v>
      </c>
      <c r="H70" s="55">
        <v>875</v>
      </c>
      <c r="I70" s="55">
        <v>875</v>
      </c>
      <c r="J70" s="55">
        <v>875</v>
      </c>
      <c r="K70" s="55"/>
      <c r="L70" s="55">
        <v>262.5</v>
      </c>
      <c r="M70" s="55"/>
      <c r="N70" s="55">
        <v>612.5</v>
      </c>
      <c r="O70" s="55"/>
      <c r="P70" s="55"/>
      <c r="Q70" s="55"/>
      <c r="R70" s="55"/>
      <c r="S70" s="55"/>
      <c r="T70" s="55"/>
      <c r="U70" s="55"/>
      <c r="V70" s="55"/>
      <c r="W70" s="55"/>
      <c r="X70" s="55"/>
      <c r="Y70" s="55"/>
      <c r="Z70" s="55"/>
      <c r="AA70" s="55"/>
      <c r="AB70" s="55"/>
      <c r="AC70" s="172"/>
      <c r="AD70" s="172"/>
    </row>
    <row r="71" s="1" customFormat="1" ht="21" customHeight="1" spans="1:30">
      <c r="A71" s="176" t="s">
        <v>95</v>
      </c>
      <c r="B71" s="162" t="s">
        <v>371</v>
      </c>
      <c r="C71" s="162" t="s">
        <v>372</v>
      </c>
      <c r="D71" s="162" t="s">
        <v>150</v>
      </c>
      <c r="E71" s="162" t="s">
        <v>123</v>
      </c>
      <c r="F71" s="162" t="s">
        <v>385</v>
      </c>
      <c r="G71" s="162" t="s">
        <v>386</v>
      </c>
      <c r="H71" s="55">
        <v>1150</v>
      </c>
      <c r="I71" s="55">
        <v>1150</v>
      </c>
      <c r="J71" s="55">
        <v>1150</v>
      </c>
      <c r="K71" s="55"/>
      <c r="L71" s="55">
        <v>345</v>
      </c>
      <c r="M71" s="55"/>
      <c r="N71" s="55">
        <v>805</v>
      </c>
      <c r="O71" s="55"/>
      <c r="P71" s="55"/>
      <c r="Q71" s="55"/>
      <c r="R71" s="55"/>
      <c r="S71" s="55"/>
      <c r="T71" s="55"/>
      <c r="U71" s="55"/>
      <c r="V71" s="55"/>
      <c r="W71" s="55"/>
      <c r="X71" s="55"/>
      <c r="Y71" s="55"/>
      <c r="Z71" s="55"/>
      <c r="AA71" s="55"/>
      <c r="AB71" s="55"/>
      <c r="AC71" s="172"/>
      <c r="AD71" s="172"/>
    </row>
    <row r="72" s="1" customFormat="1" ht="21" customHeight="1" spans="1:30">
      <c r="A72" s="176" t="s">
        <v>95</v>
      </c>
      <c r="B72" s="162" t="s">
        <v>371</v>
      </c>
      <c r="C72" s="162" t="s">
        <v>372</v>
      </c>
      <c r="D72" s="162" t="s">
        <v>159</v>
      </c>
      <c r="E72" s="162" t="s">
        <v>132</v>
      </c>
      <c r="F72" s="162" t="s">
        <v>373</v>
      </c>
      <c r="G72" s="162" t="s">
        <v>374</v>
      </c>
      <c r="H72" s="55">
        <v>24960</v>
      </c>
      <c r="I72" s="55">
        <v>24960</v>
      </c>
      <c r="J72" s="55">
        <v>24960</v>
      </c>
      <c r="K72" s="55"/>
      <c r="L72" s="55">
        <v>7488</v>
      </c>
      <c r="M72" s="55"/>
      <c r="N72" s="55">
        <v>17472</v>
      </c>
      <c r="O72" s="55"/>
      <c r="P72" s="55"/>
      <c r="Q72" s="55"/>
      <c r="R72" s="55"/>
      <c r="S72" s="55"/>
      <c r="T72" s="55"/>
      <c r="U72" s="55"/>
      <c r="V72" s="55"/>
      <c r="W72" s="55"/>
      <c r="X72" s="55"/>
      <c r="Y72" s="55"/>
      <c r="Z72" s="55"/>
      <c r="AA72" s="55"/>
      <c r="AB72" s="55"/>
      <c r="AC72" s="172"/>
      <c r="AD72" s="172"/>
    </row>
    <row r="73" s="1" customFormat="1" ht="21" customHeight="1" spans="1:30">
      <c r="A73" s="176" t="s">
        <v>95</v>
      </c>
      <c r="B73" s="162" t="s">
        <v>371</v>
      </c>
      <c r="C73" s="162" t="s">
        <v>372</v>
      </c>
      <c r="D73" s="162" t="s">
        <v>159</v>
      </c>
      <c r="E73" s="162" t="s">
        <v>132</v>
      </c>
      <c r="F73" s="162" t="s">
        <v>377</v>
      </c>
      <c r="G73" s="162" t="s">
        <v>378</v>
      </c>
      <c r="H73" s="55">
        <v>1260</v>
      </c>
      <c r="I73" s="55">
        <v>1260</v>
      </c>
      <c r="J73" s="55">
        <v>1260</v>
      </c>
      <c r="K73" s="55"/>
      <c r="L73" s="55">
        <v>378</v>
      </c>
      <c r="M73" s="55"/>
      <c r="N73" s="55">
        <v>882</v>
      </c>
      <c r="O73" s="55"/>
      <c r="P73" s="55"/>
      <c r="Q73" s="55"/>
      <c r="R73" s="55"/>
      <c r="S73" s="55"/>
      <c r="T73" s="55"/>
      <c r="U73" s="55"/>
      <c r="V73" s="55"/>
      <c r="W73" s="55"/>
      <c r="X73" s="55"/>
      <c r="Y73" s="55"/>
      <c r="Z73" s="55"/>
      <c r="AA73" s="55"/>
      <c r="AB73" s="55"/>
      <c r="AC73" s="172"/>
      <c r="AD73" s="172"/>
    </row>
    <row r="74" s="1" customFormat="1" ht="21" customHeight="1" spans="1:30">
      <c r="A74" s="176" t="s">
        <v>95</v>
      </c>
      <c r="B74" s="162" t="s">
        <v>371</v>
      </c>
      <c r="C74" s="162" t="s">
        <v>372</v>
      </c>
      <c r="D74" s="162" t="s">
        <v>159</v>
      </c>
      <c r="E74" s="162" t="s">
        <v>132</v>
      </c>
      <c r="F74" s="162" t="s">
        <v>379</v>
      </c>
      <c r="G74" s="162" t="s">
        <v>380</v>
      </c>
      <c r="H74" s="55">
        <v>1290</v>
      </c>
      <c r="I74" s="55">
        <v>1290</v>
      </c>
      <c r="J74" s="55">
        <v>1290</v>
      </c>
      <c r="K74" s="55"/>
      <c r="L74" s="55">
        <v>387</v>
      </c>
      <c r="M74" s="55"/>
      <c r="N74" s="55">
        <v>903</v>
      </c>
      <c r="O74" s="55"/>
      <c r="P74" s="55"/>
      <c r="Q74" s="55"/>
      <c r="R74" s="55"/>
      <c r="S74" s="55"/>
      <c r="T74" s="55"/>
      <c r="U74" s="55"/>
      <c r="V74" s="55"/>
      <c r="W74" s="55"/>
      <c r="X74" s="55"/>
      <c r="Y74" s="55"/>
      <c r="Z74" s="55"/>
      <c r="AA74" s="55"/>
      <c r="AB74" s="55"/>
      <c r="AC74" s="172"/>
      <c r="AD74" s="172"/>
    </row>
    <row r="75" s="1" customFormat="1" ht="21" customHeight="1" spans="1:30">
      <c r="A75" s="176" t="s">
        <v>95</v>
      </c>
      <c r="B75" s="162" t="s">
        <v>371</v>
      </c>
      <c r="C75" s="162" t="s">
        <v>372</v>
      </c>
      <c r="D75" s="162" t="s">
        <v>159</v>
      </c>
      <c r="E75" s="162" t="s">
        <v>132</v>
      </c>
      <c r="F75" s="162" t="s">
        <v>381</v>
      </c>
      <c r="G75" s="162" t="s">
        <v>382</v>
      </c>
      <c r="H75" s="55">
        <v>1050</v>
      </c>
      <c r="I75" s="55">
        <v>1050</v>
      </c>
      <c r="J75" s="55">
        <v>1050</v>
      </c>
      <c r="K75" s="55"/>
      <c r="L75" s="55">
        <v>315</v>
      </c>
      <c r="M75" s="55"/>
      <c r="N75" s="55">
        <v>735</v>
      </c>
      <c r="O75" s="55"/>
      <c r="P75" s="55"/>
      <c r="Q75" s="55"/>
      <c r="R75" s="55"/>
      <c r="S75" s="55"/>
      <c r="T75" s="55"/>
      <c r="U75" s="55"/>
      <c r="V75" s="55"/>
      <c r="W75" s="55"/>
      <c r="X75" s="55"/>
      <c r="Y75" s="55"/>
      <c r="Z75" s="55"/>
      <c r="AA75" s="55"/>
      <c r="AB75" s="55"/>
      <c r="AC75" s="172"/>
      <c r="AD75" s="172"/>
    </row>
    <row r="76" s="1" customFormat="1" ht="21" customHeight="1" spans="1:30">
      <c r="A76" s="176" t="s">
        <v>95</v>
      </c>
      <c r="B76" s="162" t="s">
        <v>371</v>
      </c>
      <c r="C76" s="162" t="s">
        <v>372</v>
      </c>
      <c r="D76" s="162" t="s">
        <v>159</v>
      </c>
      <c r="E76" s="162" t="s">
        <v>132</v>
      </c>
      <c r="F76" s="162" t="s">
        <v>385</v>
      </c>
      <c r="G76" s="162" t="s">
        <v>386</v>
      </c>
      <c r="H76" s="55">
        <v>1380</v>
      </c>
      <c r="I76" s="55">
        <v>1380</v>
      </c>
      <c r="J76" s="55">
        <v>1380</v>
      </c>
      <c r="K76" s="55"/>
      <c r="L76" s="55">
        <v>414</v>
      </c>
      <c r="M76" s="55"/>
      <c r="N76" s="55">
        <v>966</v>
      </c>
      <c r="O76" s="55"/>
      <c r="P76" s="55"/>
      <c r="Q76" s="55"/>
      <c r="R76" s="55"/>
      <c r="S76" s="55"/>
      <c r="T76" s="55"/>
      <c r="U76" s="55"/>
      <c r="V76" s="55"/>
      <c r="W76" s="55"/>
      <c r="X76" s="55"/>
      <c r="Y76" s="55"/>
      <c r="Z76" s="55"/>
      <c r="AA76" s="55"/>
      <c r="AB76" s="55"/>
      <c r="AC76" s="172"/>
      <c r="AD76" s="172"/>
    </row>
    <row r="77" s="1" customFormat="1" ht="21" customHeight="1" spans="1:30">
      <c r="A77" s="176" t="s">
        <v>95</v>
      </c>
      <c r="B77" s="162" t="s">
        <v>371</v>
      </c>
      <c r="C77" s="162" t="s">
        <v>372</v>
      </c>
      <c r="D77" s="162" t="s">
        <v>171</v>
      </c>
      <c r="E77" s="162" t="s">
        <v>123</v>
      </c>
      <c r="F77" s="162" t="s">
        <v>373</v>
      </c>
      <c r="G77" s="162" t="s">
        <v>374</v>
      </c>
      <c r="H77" s="55">
        <v>12480</v>
      </c>
      <c r="I77" s="55">
        <v>12480</v>
      </c>
      <c r="J77" s="55">
        <v>12480</v>
      </c>
      <c r="K77" s="55"/>
      <c r="L77" s="55">
        <v>3744</v>
      </c>
      <c r="M77" s="55"/>
      <c r="N77" s="55">
        <v>8736</v>
      </c>
      <c r="O77" s="55"/>
      <c r="P77" s="55"/>
      <c r="Q77" s="55"/>
      <c r="R77" s="55"/>
      <c r="S77" s="55"/>
      <c r="T77" s="55"/>
      <c r="U77" s="55"/>
      <c r="V77" s="55"/>
      <c r="W77" s="55"/>
      <c r="X77" s="55"/>
      <c r="Y77" s="55"/>
      <c r="Z77" s="55"/>
      <c r="AA77" s="55"/>
      <c r="AB77" s="55"/>
      <c r="AC77" s="172"/>
      <c r="AD77" s="172"/>
    </row>
    <row r="78" s="1" customFormat="1" ht="21" customHeight="1" spans="1:30">
      <c r="A78" s="176" t="s">
        <v>95</v>
      </c>
      <c r="B78" s="162" t="s">
        <v>371</v>
      </c>
      <c r="C78" s="162" t="s">
        <v>372</v>
      </c>
      <c r="D78" s="162" t="s">
        <v>171</v>
      </c>
      <c r="E78" s="162" t="s">
        <v>123</v>
      </c>
      <c r="F78" s="162" t="s">
        <v>377</v>
      </c>
      <c r="G78" s="162" t="s">
        <v>378</v>
      </c>
      <c r="H78" s="55">
        <v>630</v>
      </c>
      <c r="I78" s="55">
        <v>630</v>
      </c>
      <c r="J78" s="55">
        <v>630</v>
      </c>
      <c r="K78" s="55"/>
      <c r="L78" s="55">
        <v>189</v>
      </c>
      <c r="M78" s="55"/>
      <c r="N78" s="55">
        <v>441</v>
      </c>
      <c r="O78" s="55"/>
      <c r="P78" s="55"/>
      <c r="Q78" s="55"/>
      <c r="R78" s="55"/>
      <c r="S78" s="55"/>
      <c r="T78" s="55"/>
      <c r="U78" s="55"/>
      <c r="V78" s="55"/>
      <c r="W78" s="55"/>
      <c r="X78" s="55"/>
      <c r="Y78" s="55"/>
      <c r="Z78" s="55"/>
      <c r="AA78" s="55"/>
      <c r="AB78" s="55"/>
      <c r="AC78" s="172"/>
      <c r="AD78" s="172"/>
    </row>
    <row r="79" s="1" customFormat="1" ht="21" customHeight="1" spans="1:30">
      <c r="A79" s="176" t="s">
        <v>95</v>
      </c>
      <c r="B79" s="162" t="s">
        <v>371</v>
      </c>
      <c r="C79" s="162" t="s">
        <v>372</v>
      </c>
      <c r="D79" s="162" t="s">
        <v>171</v>
      </c>
      <c r="E79" s="162" t="s">
        <v>123</v>
      </c>
      <c r="F79" s="162" t="s">
        <v>379</v>
      </c>
      <c r="G79" s="162" t="s">
        <v>380</v>
      </c>
      <c r="H79" s="55">
        <v>645</v>
      </c>
      <c r="I79" s="55">
        <v>645</v>
      </c>
      <c r="J79" s="55">
        <v>645</v>
      </c>
      <c r="K79" s="55"/>
      <c r="L79" s="55">
        <v>193.5</v>
      </c>
      <c r="M79" s="55"/>
      <c r="N79" s="55">
        <v>451.5</v>
      </c>
      <c r="O79" s="55"/>
      <c r="P79" s="55"/>
      <c r="Q79" s="55"/>
      <c r="R79" s="55"/>
      <c r="S79" s="55"/>
      <c r="T79" s="55"/>
      <c r="U79" s="55"/>
      <c r="V79" s="55"/>
      <c r="W79" s="55"/>
      <c r="X79" s="55"/>
      <c r="Y79" s="55"/>
      <c r="Z79" s="55"/>
      <c r="AA79" s="55"/>
      <c r="AB79" s="55"/>
      <c r="AC79" s="172"/>
      <c r="AD79" s="172"/>
    </row>
    <row r="80" s="1" customFormat="1" ht="21" customHeight="1" spans="1:30">
      <c r="A80" s="176" t="s">
        <v>95</v>
      </c>
      <c r="B80" s="162" t="s">
        <v>371</v>
      </c>
      <c r="C80" s="162" t="s">
        <v>372</v>
      </c>
      <c r="D80" s="162" t="s">
        <v>171</v>
      </c>
      <c r="E80" s="162" t="s">
        <v>123</v>
      </c>
      <c r="F80" s="162" t="s">
        <v>381</v>
      </c>
      <c r="G80" s="162" t="s">
        <v>382</v>
      </c>
      <c r="H80" s="55">
        <v>525</v>
      </c>
      <c r="I80" s="55">
        <v>525</v>
      </c>
      <c r="J80" s="55">
        <v>525</v>
      </c>
      <c r="K80" s="55"/>
      <c r="L80" s="55">
        <v>157.5</v>
      </c>
      <c r="M80" s="55"/>
      <c r="N80" s="55">
        <v>367.5</v>
      </c>
      <c r="O80" s="55"/>
      <c r="P80" s="55"/>
      <c r="Q80" s="55"/>
      <c r="R80" s="55"/>
      <c r="S80" s="55"/>
      <c r="T80" s="55"/>
      <c r="U80" s="55"/>
      <c r="V80" s="55"/>
      <c r="W80" s="55"/>
      <c r="X80" s="55"/>
      <c r="Y80" s="55"/>
      <c r="Z80" s="55"/>
      <c r="AA80" s="55"/>
      <c r="AB80" s="55"/>
      <c r="AC80" s="172"/>
      <c r="AD80" s="172"/>
    </row>
    <row r="81" s="1" customFormat="1" ht="21" customHeight="1" spans="1:30">
      <c r="A81" s="176" t="s">
        <v>95</v>
      </c>
      <c r="B81" s="162" t="s">
        <v>371</v>
      </c>
      <c r="C81" s="162" t="s">
        <v>372</v>
      </c>
      <c r="D81" s="162" t="s">
        <v>171</v>
      </c>
      <c r="E81" s="162" t="s">
        <v>123</v>
      </c>
      <c r="F81" s="162" t="s">
        <v>385</v>
      </c>
      <c r="G81" s="162" t="s">
        <v>386</v>
      </c>
      <c r="H81" s="55">
        <v>690</v>
      </c>
      <c r="I81" s="55">
        <v>690</v>
      </c>
      <c r="J81" s="55">
        <v>690</v>
      </c>
      <c r="K81" s="55"/>
      <c r="L81" s="55">
        <v>207</v>
      </c>
      <c r="M81" s="55"/>
      <c r="N81" s="55">
        <v>483</v>
      </c>
      <c r="O81" s="55"/>
      <c r="P81" s="55"/>
      <c r="Q81" s="55"/>
      <c r="R81" s="55"/>
      <c r="S81" s="55"/>
      <c r="T81" s="55"/>
      <c r="U81" s="55"/>
      <c r="V81" s="55"/>
      <c r="W81" s="55"/>
      <c r="X81" s="55"/>
      <c r="Y81" s="55"/>
      <c r="Z81" s="55"/>
      <c r="AA81" s="55"/>
      <c r="AB81" s="55"/>
      <c r="AC81" s="172"/>
      <c r="AD81" s="172"/>
    </row>
    <row r="82" s="1" customFormat="1" ht="21" customHeight="1" spans="1:30">
      <c r="A82" s="176" t="s">
        <v>95</v>
      </c>
      <c r="B82" s="162" t="s">
        <v>371</v>
      </c>
      <c r="C82" s="162" t="s">
        <v>372</v>
      </c>
      <c r="D82" s="162" t="s">
        <v>182</v>
      </c>
      <c r="E82" s="162" t="s">
        <v>183</v>
      </c>
      <c r="F82" s="162" t="s">
        <v>385</v>
      </c>
      <c r="G82" s="162" t="s">
        <v>386</v>
      </c>
      <c r="H82" s="55">
        <v>9000</v>
      </c>
      <c r="I82" s="55">
        <v>9000</v>
      </c>
      <c r="J82" s="55">
        <v>9000</v>
      </c>
      <c r="K82" s="55"/>
      <c r="L82" s="55">
        <v>2700</v>
      </c>
      <c r="M82" s="55"/>
      <c r="N82" s="55">
        <v>6300</v>
      </c>
      <c r="O82" s="55"/>
      <c r="P82" s="55"/>
      <c r="Q82" s="55"/>
      <c r="R82" s="55"/>
      <c r="S82" s="55"/>
      <c r="T82" s="55"/>
      <c r="U82" s="55"/>
      <c r="V82" s="55"/>
      <c r="W82" s="55"/>
      <c r="X82" s="55"/>
      <c r="Y82" s="55"/>
      <c r="Z82" s="55"/>
      <c r="AA82" s="55"/>
      <c r="AB82" s="55"/>
      <c r="AC82" s="172"/>
      <c r="AD82" s="172"/>
    </row>
    <row r="83" s="1" customFormat="1" ht="21" customHeight="1" spans="1:30">
      <c r="A83" s="176" t="s">
        <v>95</v>
      </c>
      <c r="B83" s="162" t="s">
        <v>371</v>
      </c>
      <c r="C83" s="162" t="s">
        <v>372</v>
      </c>
      <c r="D83" s="162" t="s">
        <v>184</v>
      </c>
      <c r="E83" s="162" t="s">
        <v>185</v>
      </c>
      <c r="F83" s="162" t="s">
        <v>385</v>
      </c>
      <c r="G83" s="162" t="s">
        <v>386</v>
      </c>
      <c r="H83" s="55">
        <v>2400</v>
      </c>
      <c r="I83" s="55">
        <v>2400</v>
      </c>
      <c r="J83" s="55">
        <v>2400</v>
      </c>
      <c r="K83" s="55"/>
      <c r="L83" s="55">
        <v>720</v>
      </c>
      <c r="M83" s="55"/>
      <c r="N83" s="55">
        <v>1680</v>
      </c>
      <c r="O83" s="55"/>
      <c r="P83" s="55"/>
      <c r="Q83" s="55"/>
      <c r="R83" s="55"/>
      <c r="S83" s="55"/>
      <c r="T83" s="55"/>
      <c r="U83" s="55"/>
      <c r="V83" s="55"/>
      <c r="W83" s="55"/>
      <c r="X83" s="55"/>
      <c r="Y83" s="55"/>
      <c r="Z83" s="55"/>
      <c r="AA83" s="55"/>
      <c r="AB83" s="55"/>
      <c r="AC83" s="172"/>
      <c r="AD83" s="172"/>
    </row>
    <row r="84" s="1" customFormat="1" ht="21" customHeight="1" spans="1:30">
      <c r="A84" s="176" t="s">
        <v>95</v>
      </c>
      <c r="B84" s="162" t="s">
        <v>371</v>
      </c>
      <c r="C84" s="162" t="s">
        <v>372</v>
      </c>
      <c r="D84" s="162" t="s">
        <v>218</v>
      </c>
      <c r="E84" s="162" t="s">
        <v>132</v>
      </c>
      <c r="F84" s="162" t="s">
        <v>373</v>
      </c>
      <c r="G84" s="162" t="s">
        <v>374</v>
      </c>
      <c r="H84" s="55">
        <v>45760</v>
      </c>
      <c r="I84" s="55">
        <v>45760</v>
      </c>
      <c r="J84" s="55">
        <v>45760</v>
      </c>
      <c r="K84" s="55"/>
      <c r="L84" s="55">
        <v>13728</v>
      </c>
      <c r="M84" s="55"/>
      <c r="N84" s="55">
        <v>32032</v>
      </c>
      <c r="O84" s="55"/>
      <c r="P84" s="55"/>
      <c r="Q84" s="55"/>
      <c r="R84" s="55"/>
      <c r="S84" s="55"/>
      <c r="T84" s="55"/>
      <c r="U84" s="55"/>
      <c r="V84" s="55"/>
      <c r="W84" s="55"/>
      <c r="X84" s="55"/>
      <c r="Y84" s="55"/>
      <c r="Z84" s="55"/>
      <c r="AA84" s="55"/>
      <c r="AB84" s="55"/>
      <c r="AC84" s="172"/>
      <c r="AD84" s="172"/>
    </row>
    <row r="85" s="1" customFormat="1" ht="21" customHeight="1" spans="1:30">
      <c r="A85" s="176" t="s">
        <v>95</v>
      </c>
      <c r="B85" s="162" t="s">
        <v>371</v>
      </c>
      <c r="C85" s="162" t="s">
        <v>372</v>
      </c>
      <c r="D85" s="162" t="s">
        <v>218</v>
      </c>
      <c r="E85" s="162" t="s">
        <v>132</v>
      </c>
      <c r="F85" s="162" t="s">
        <v>377</v>
      </c>
      <c r="G85" s="162" t="s">
        <v>378</v>
      </c>
      <c r="H85" s="55">
        <v>2310</v>
      </c>
      <c r="I85" s="55">
        <v>2310</v>
      </c>
      <c r="J85" s="55">
        <v>2310</v>
      </c>
      <c r="K85" s="55"/>
      <c r="L85" s="55">
        <v>693</v>
      </c>
      <c r="M85" s="55"/>
      <c r="N85" s="55">
        <v>1617</v>
      </c>
      <c r="O85" s="55"/>
      <c r="P85" s="55"/>
      <c r="Q85" s="55"/>
      <c r="R85" s="55"/>
      <c r="S85" s="55"/>
      <c r="T85" s="55"/>
      <c r="U85" s="55"/>
      <c r="V85" s="55"/>
      <c r="W85" s="55"/>
      <c r="X85" s="55"/>
      <c r="Y85" s="55"/>
      <c r="Z85" s="55"/>
      <c r="AA85" s="55"/>
      <c r="AB85" s="55"/>
      <c r="AC85" s="172"/>
      <c r="AD85" s="172"/>
    </row>
    <row r="86" s="1" customFormat="1" ht="21" customHeight="1" spans="1:30">
      <c r="A86" s="176" t="s">
        <v>95</v>
      </c>
      <c r="B86" s="162" t="s">
        <v>371</v>
      </c>
      <c r="C86" s="162" t="s">
        <v>372</v>
      </c>
      <c r="D86" s="162" t="s">
        <v>218</v>
      </c>
      <c r="E86" s="162" t="s">
        <v>132</v>
      </c>
      <c r="F86" s="162" t="s">
        <v>379</v>
      </c>
      <c r="G86" s="162" t="s">
        <v>380</v>
      </c>
      <c r="H86" s="55">
        <v>2365</v>
      </c>
      <c r="I86" s="55">
        <v>2365</v>
      </c>
      <c r="J86" s="55">
        <v>2365</v>
      </c>
      <c r="K86" s="55"/>
      <c r="L86" s="55">
        <v>709.5</v>
      </c>
      <c r="M86" s="55"/>
      <c r="N86" s="55">
        <v>1655.5</v>
      </c>
      <c r="O86" s="55"/>
      <c r="P86" s="55"/>
      <c r="Q86" s="55"/>
      <c r="R86" s="55"/>
      <c r="S86" s="55"/>
      <c r="T86" s="55"/>
      <c r="U86" s="55"/>
      <c r="V86" s="55"/>
      <c r="W86" s="55"/>
      <c r="X86" s="55"/>
      <c r="Y86" s="55"/>
      <c r="Z86" s="55"/>
      <c r="AA86" s="55"/>
      <c r="AB86" s="55"/>
      <c r="AC86" s="172"/>
      <c r="AD86" s="172"/>
    </row>
    <row r="87" s="1" customFormat="1" ht="21" customHeight="1" spans="1:30">
      <c r="A87" s="176" t="s">
        <v>95</v>
      </c>
      <c r="B87" s="162" t="s">
        <v>371</v>
      </c>
      <c r="C87" s="162" t="s">
        <v>372</v>
      </c>
      <c r="D87" s="162" t="s">
        <v>218</v>
      </c>
      <c r="E87" s="162" t="s">
        <v>132</v>
      </c>
      <c r="F87" s="162" t="s">
        <v>381</v>
      </c>
      <c r="G87" s="162" t="s">
        <v>382</v>
      </c>
      <c r="H87" s="55">
        <v>1925</v>
      </c>
      <c r="I87" s="55">
        <v>1925</v>
      </c>
      <c r="J87" s="55">
        <v>1925</v>
      </c>
      <c r="K87" s="55"/>
      <c r="L87" s="55">
        <v>577.5</v>
      </c>
      <c r="M87" s="55"/>
      <c r="N87" s="55">
        <v>1347.5</v>
      </c>
      <c r="O87" s="55"/>
      <c r="P87" s="55"/>
      <c r="Q87" s="55"/>
      <c r="R87" s="55"/>
      <c r="S87" s="55"/>
      <c r="T87" s="55"/>
      <c r="U87" s="55"/>
      <c r="V87" s="55"/>
      <c r="W87" s="55"/>
      <c r="X87" s="55"/>
      <c r="Y87" s="55"/>
      <c r="Z87" s="55"/>
      <c r="AA87" s="55"/>
      <c r="AB87" s="55"/>
      <c r="AC87" s="172"/>
      <c r="AD87" s="172"/>
    </row>
    <row r="88" s="1" customFormat="1" ht="21" customHeight="1" spans="1:30">
      <c r="A88" s="176" t="s">
        <v>95</v>
      </c>
      <c r="B88" s="162" t="s">
        <v>371</v>
      </c>
      <c r="C88" s="162" t="s">
        <v>372</v>
      </c>
      <c r="D88" s="162" t="s">
        <v>218</v>
      </c>
      <c r="E88" s="162" t="s">
        <v>132</v>
      </c>
      <c r="F88" s="162" t="s">
        <v>385</v>
      </c>
      <c r="G88" s="162" t="s">
        <v>386</v>
      </c>
      <c r="H88" s="55">
        <v>2530</v>
      </c>
      <c r="I88" s="55">
        <v>2530</v>
      </c>
      <c r="J88" s="55">
        <v>2530</v>
      </c>
      <c r="K88" s="55"/>
      <c r="L88" s="55">
        <v>759</v>
      </c>
      <c r="M88" s="55"/>
      <c r="N88" s="55">
        <v>1771</v>
      </c>
      <c r="O88" s="55"/>
      <c r="P88" s="55"/>
      <c r="Q88" s="55"/>
      <c r="R88" s="55"/>
      <c r="S88" s="55"/>
      <c r="T88" s="55"/>
      <c r="U88" s="55"/>
      <c r="V88" s="55"/>
      <c r="W88" s="55"/>
      <c r="X88" s="55"/>
      <c r="Y88" s="55"/>
      <c r="Z88" s="55"/>
      <c r="AA88" s="55"/>
      <c r="AB88" s="55"/>
      <c r="AC88" s="172"/>
      <c r="AD88" s="172"/>
    </row>
    <row r="89" s="1" customFormat="1" ht="21" customHeight="1" spans="1:30">
      <c r="A89" s="176" t="s">
        <v>95</v>
      </c>
      <c r="B89" s="162" t="s">
        <v>371</v>
      </c>
      <c r="C89" s="162" t="s">
        <v>372</v>
      </c>
      <c r="D89" s="162" t="s">
        <v>225</v>
      </c>
      <c r="E89" s="162" t="s">
        <v>226</v>
      </c>
      <c r="F89" s="162" t="s">
        <v>373</v>
      </c>
      <c r="G89" s="162" t="s">
        <v>374</v>
      </c>
      <c r="H89" s="55">
        <v>20800</v>
      </c>
      <c r="I89" s="55">
        <v>20800</v>
      </c>
      <c r="J89" s="55">
        <v>20800</v>
      </c>
      <c r="K89" s="55"/>
      <c r="L89" s="55">
        <v>6240</v>
      </c>
      <c r="M89" s="55"/>
      <c r="N89" s="55">
        <v>14560</v>
      </c>
      <c r="O89" s="55"/>
      <c r="P89" s="55"/>
      <c r="Q89" s="55"/>
      <c r="R89" s="55"/>
      <c r="S89" s="55"/>
      <c r="T89" s="55"/>
      <c r="U89" s="55"/>
      <c r="V89" s="55"/>
      <c r="W89" s="55"/>
      <c r="X89" s="55"/>
      <c r="Y89" s="55"/>
      <c r="Z89" s="55"/>
      <c r="AA89" s="55"/>
      <c r="AB89" s="55"/>
      <c r="AC89" s="172"/>
      <c r="AD89" s="172"/>
    </row>
    <row r="90" s="1" customFormat="1" ht="21" customHeight="1" spans="1:30">
      <c r="A90" s="176" t="s">
        <v>95</v>
      </c>
      <c r="B90" s="162" t="s">
        <v>371</v>
      </c>
      <c r="C90" s="162" t="s">
        <v>372</v>
      </c>
      <c r="D90" s="162" t="s">
        <v>225</v>
      </c>
      <c r="E90" s="162" t="s">
        <v>226</v>
      </c>
      <c r="F90" s="162" t="s">
        <v>377</v>
      </c>
      <c r="G90" s="162" t="s">
        <v>378</v>
      </c>
      <c r="H90" s="55">
        <v>1050</v>
      </c>
      <c r="I90" s="55">
        <v>1050</v>
      </c>
      <c r="J90" s="55">
        <v>1050</v>
      </c>
      <c r="K90" s="55"/>
      <c r="L90" s="55">
        <v>315</v>
      </c>
      <c r="M90" s="55"/>
      <c r="N90" s="55">
        <v>735</v>
      </c>
      <c r="O90" s="55"/>
      <c r="P90" s="55"/>
      <c r="Q90" s="55"/>
      <c r="R90" s="55"/>
      <c r="S90" s="55"/>
      <c r="T90" s="55"/>
      <c r="U90" s="55"/>
      <c r="V90" s="55"/>
      <c r="W90" s="55"/>
      <c r="X90" s="55"/>
      <c r="Y90" s="55"/>
      <c r="Z90" s="55"/>
      <c r="AA90" s="55"/>
      <c r="AB90" s="55"/>
      <c r="AC90" s="172"/>
      <c r="AD90" s="172"/>
    </row>
    <row r="91" s="1" customFormat="1" ht="21" customHeight="1" spans="1:30">
      <c r="A91" s="176" t="s">
        <v>95</v>
      </c>
      <c r="B91" s="162" t="s">
        <v>371</v>
      </c>
      <c r="C91" s="162" t="s">
        <v>372</v>
      </c>
      <c r="D91" s="162" t="s">
        <v>225</v>
      </c>
      <c r="E91" s="162" t="s">
        <v>226</v>
      </c>
      <c r="F91" s="162" t="s">
        <v>379</v>
      </c>
      <c r="G91" s="162" t="s">
        <v>380</v>
      </c>
      <c r="H91" s="55">
        <v>1075</v>
      </c>
      <c r="I91" s="55">
        <v>1075</v>
      </c>
      <c r="J91" s="55">
        <v>1075</v>
      </c>
      <c r="K91" s="55"/>
      <c r="L91" s="55">
        <v>322.5</v>
      </c>
      <c r="M91" s="55"/>
      <c r="N91" s="55">
        <v>752.5</v>
      </c>
      <c r="O91" s="55"/>
      <c r="P91" s="55"/>
      <c r="Q91" s="55"/>
      <c r="R91" s="55"/>
      <c r="S91" s="55"/>
      <c r="T91" s="55"/>
      <c r="U91" s="55"/>
      <c r="V91" s="55"/>
      <c r="W91" s="55"/>
      <c r="X91" s="55"/>
      <c r="Y91" s="55"/>
      <c r="Z91" s="55"/>
      <c r="AA91" s="55"/>
      <c r="AB91" s="55"/>
      <c r="AC91" s="172"/>
      <c r="AD91" s="172"/>
    </row>
    <row r="92" s="1" customFormat="1" ht="21" customHeight="1" spans="1:30">
      <c r="A92" s="176" t="s">
        <v>95</v>
      </c>
      <c r="B92" s="162" t="s">
        <v>371</v>
      </c>
      <c r="C92" s="162" t="s">
        <v>372</v>
      </c>
      <c r="D92" s="162" t="s">
        <v>225</v>
      </c>
      <c r="E92" s="162" t="s">
        <v>226</v>
      </c>
      <c r="F92" s="162" t="s">
        <v>381</v>
      </c>
      <c r="G92" s="162" t="s">
        <v>382</v>
      </c>
      <c r="H92" s="55">
        <v>875</v>
      </c>
      <c r="I92" s="55">
        <v>875</v>
      </c>
      <c r="J92" s="55">
        <v>875</v>
      </c>
      <c r="K92" s="55"/>
      <c r="L92" s="55">
        <v>262.5</v>
      </c>
      <c r="M92" s="55"/>
      <c r="N92" s="55">
        <v>612.5</v>
      </c>
      <c r="O92" s="55"/>
      <c r="P92" s="55"/>
      <c r="Q92" s="55"/>
      <c r="R92" s="55"/>
      <c r="S92" s="55"/>
      <c r="T92" s="55"/>
      <c r="U92" s="55"/>
      <c r="V92" s="55"/>
      <c r="W92" s="55"/>
      <c r="X92" s="55"/>
      <c r="Y92" s="55"/>
      <c r="Z92" s="55"/>
      <c r="AA92" s="55"/>
      <c r="AB92" s="55"/>
      <c r="AC92" s="172"/>
      <c r="AD92" s="172"/>
    </row>
    <row r="93" s="1" customFormat="1" ht="21" customHeight="1" spans="1:30">
      <c r="A93" s="176" t="s">
        <v>95</v>
      </c>
      <c r="B93" s="162" t="s">
        <v>371</v>
      </c>
      <c r="C93" s="162" t="s">
        <v>372</v>
      </c>
      <c r="D93" s="162" t="s">
        <v>225</v>
      </c>
      <c r="E93" s="162" t="s">
        <v>226</v>
      </c>
      <c r="F93" s="162" t="s">
        <v>385</v>
      </c>
      <c r="G93" s="162" t="s">
        <v>386</v>
      </c>
      <c r="H93" s="55">
        <v>1150</v>
      </c>
      <c r="I93" s="55">
        <v>1150</v>
      </c>
      <c r="J93" s="55">
        <v>1150</v>
      </c>
      <c r="K93" s="55"/>
      <c r="L93" s="55">
        <v>345</v>
      </c>
      <c r="M93" s="55"/>
      <c r="N93" s="55">
        <v>805</v>
      </c>
      <c r="O93" s="55"/>
      <c r="P93" s="55"/>
      <c r="Q93" s="55"/>
      <c r="R93" s="55"/>
      <c r="S93" s="55"/>
      <c r="T93" s="55"/>
      <c r="U93" s="55"/>
      <c r="V93" s="55"/>
      <c r="W93" s="55"/>
      <c r="X93" s="55"/>
      <c r="Y93" s="55"/>
      <c r="Z93" s="55"/>
      <c r="AA93" s="55"/>
      <c r="AB93" s="55"/>
      <c r="AC93" s="172"/>
      <c r="AD93" s="172"/>
    </row>
    <row r="94" s="1" customFormat="1" ht="21" customHeight="1" spans="1:30">
      <c r="A94" s="176" t="s">
        <v>95</v>
      </c>
      <c r="B94" s="162" t="s">
        <v>371</v>
      </c>
      <c r="C94" s="162" t="s">
        <v>372</v>
      </c>
      <c r="D94" s="162" t="s">
        <v>235</v>
      </c>
      <c r="E94" s="162" t="s">
        <v>236</v>
      </c>
      <c r="F94" s="162" t="s">
        <v>373</v>
      </c>
      <c r="G94" s="162" t="s">
        <v>374</v>
      </c>
      <c r="H94" s="55">
        <v>8320</v>
      </c>
      <c r="I94" s="55">
        <v>8320</v>
      </c>
      <c r="J94" s="55">
        <v>8320</v>
      </c>
      <c r="K94" s="55"/>
      <c r="L94" s="55">
        <v>2496</v>
      </c>
      <c r="M94" s="55"/>
      <c r="N94" s="55">
        <v>5824</v>
      </c>
      <c r="O94" s="55"/>
      <c r="P94" s="55"/>
      <c r="Q94" s="55"/>
      <c r="R94" s="55"/>
      <c r="S94" s="55"/>
      <c r="T94" s="55"/>
      <c r="U94" s="55"/>
      <c r="V94" s="55"/>
      <c r="W94" s="55"/>
      <c r="X94" s="55"/>
      <c r="Y94" s="55"/>
      <c r="Z94" s="55"/>
      <c r="AA94" s="55"/>
      <c r="AB94" s="55"/>
      <c r="AC94" s="172"/>
      <c r="AD94" s="172"/>
    </row>
    <row r="95" s="1" customFormat="1" ht="21" customHeight="1" spans="1:30">
      <c r="A95" s="176" t="s">
        <v>95</v>
      </c>
      <c r="B95" s="162" t="s">
        <v>371</v>
      </c>
      <c r="C95" s="162" t="s">
        <v>372</v>
      </c>
      <c r="D95" s="162" t="s">
        <v>235</v>
      </c>
      <c r="E95" s="162" t="s">
        <v>236</v>
      </c>
      <c r="F95" s="162" t="s">
        <v>377</v>
      </c>
      <c r="G95" s="162" t="s">
        <v>378</v>
      </c>
      <c r="H95" s="55">
        <v>420</v>
      </c>
      <c r="I95" s="55">
        <v>420</v>
      </c>
      <c r="J95" s="55">
        <v>420</v>
      </c>
      <c r="K95" s="55"/>
      <c r="L95" s="55">
        <v>126</v>
      </c>
      <c r="M95" s="55"/>
      <c r="N95" s="55">
        <v>294</v>
      </c>
      <c r="O95" s="55"/>
      <c r="P95" s="55"/>
      <c r="Q95" s="55"/>
      <c r="R95" s="55"/>
      <c r="S95" s="55"/>
      <c r="T95" s="55"/>
      <c r="U95" s="55"/>
      <c r="V95" s="55"/>
      <c r="W95" s="55"/>
      <c r="X95" s="55"/>
      <c r="Y95" s="55"/>
      <c r="Z95" s="55"/>
      <c r="AA95" s="55"/>
      <c r="AB95" s="55"/>
      <c r="AC95" s="172"/>
      <c r="AD95" s="172"/>
    </row>
    <row r="96" s="1" customFormat="1" ht="21" customHeight="1" spans="1:30">
      <c r="A96" s="176" t="s">
        <v>95</v>
      </c>
      <c r="B96" s="162" t="s">
        <v>371</v>
      </c>
      <c r="C96" s="162" t="s">
        <v>372</v>
      </c>
      <c r="D96" s="162" t="s">
        <v>235</v>
      </c>
      <c r="E96" s="162" t="s">
        <v>236</v>
      </c>
      <c r="F96" s="162" t="s">
        <v>379</v>
      </c>
      <c r="G96" s="162" t="s">
        <v>380</v>
      </c>
      <c r="H96" s="55">
        <v>430</v>
      </c>
      <c r="I96" s="55">
        <v>430</v>
      </c>
      <c r="J96" s="55">
        <v>430</v>
      </c>
      <c r="K96" s="55"/>
      <c r="L96" s="55">
        <v>129</v>
      </c>
      <c r="M96" s="55"/>
      <c r="N96" s="55">
        <v>301</v>
      </c>
      <c r="O96" s="55"/>
      <c r="P96" s="55"/>
      <c r="Q96" s="55"/>
      <c r="R96" s="55"/>
      <c r="S96" s="55"/>
      <c r="T96" s="55"/>
      <c r="U96" s="55"/>
      <c r="V96" s="55"/>
      <c r="W96" s="55"/>
      <c r="X96" s="55"/>
      <c r="Y96" s="55"/>
      <c r="Z96" s="55"/>
      <c r="AA96" s="55"/>
      <c r="AB96" s="55"/>
      <c r="AC96" s="172"/>
      <c r="AD96" s="172"/>
    </row>
    <row r="97" s="1" customFormat="1" ht="21" customHeight="1" spans="1:30">
      <c r="A97" s="176" t="s">
        <v>95</v>
      </c>
      <c r="B97" s="162" t="s">
        <v>371</v>
      </c>
      <c r="C97" s="162" t="s">
        <v>372</v>
      </c>
      <c r="D97" s="162" t="s">
        <v>235</v>
      </c>
      <c r="E97" s="162" t="s">
        <v>236</v>
      </c>
      <c r="F97" s="162" t="s">
        <v>381</v>
      </c>
      <c r="G97" s="162" t="s">
        <v>382</v>
      </c>
      <c r="H97" s="55">
        <v>350</v>
      </c>
      <c r="I97" s="55">
        <v>350</v>
      </c>
      <c r="J97" s="55">
        <v>350</v>
      </c>
      <c r="K97" s="55"/>
      <c r="L97" s="55">
        <v>105</v>
      </c>
      <c r="M97" s="55"/>
      <c r="N97" s="55">
        <v>245</v>
      </c>
      <c r="O97" s="55"/>
      <c r="P97" s="55"/>
      <c r="Q97" s="55"/>
      <c r="R97" s="55"/>
      <c r="S97" s="55"/>
      <c r="T97" s="55"/>
      <c r="U97" s="55"/>
      <c r="V97" s="55"/>
      <c r="W97" s="55"/>
      <c r="X97" s="55"/>
      <c r="Y97" s="55"/>
      <c r="Z97" s="55"/>
      <c r="AA97" s="55"/>
      <c r="AB97" s="55"/>
      <c r="AC97" s="172"/>
      <c r="AD97" s="172"/>
    </row>
    <row r="98" s="1" customFormat="1" ht="21" customHeight="1" spans="1:30">
      <c r="A98" s="176" t="s">
        <v>95</v>
      </c>
      <c r="B98" s="162" t="s">
        <v>371</v>
      </c>
      <c r="C98" s="162" t="s">
        <v>372</v>
      </c>
      <c r="D98" s="162" t="s">
        <v>235</v>
      </c>
      <c r="E98" s="162" t="s">
        <v>236</v>
      </c>
      <c r="F98" s="162" t="s">
        <v>385</v>
      </c>
      <c r="G98" s="162" t="s">
        <v>386</v>
      </c>
      <c r="H98" s="55">
        <v>460</v>
      </c>
      <c r="I98" s="55">
        <v>460</v>
      </c>
      <c r="J98" s="55">
        <v>460</v>
      </c>
      <c r="K98" s="55"/>
      <c r="L98" s="55">
        <v>138</v>
      </c>
      <c r="M98" s="55"/>
      <c r="N98" s="55">
        <v>322</v>
      </c>
      <c r="O98" s="55"/>
      <c r="P98" s="55"/>
      <c r="Q98" s="55"/>
      <c r="R98" s="55"/>
      <c r="S98" s="55"/>
      <c r="T98" s="55"/>
      <c r="U98" s="55"/>
      <c r="V98" s="55"/>
      <c r="W98" s="55"/>
      <c r="X98" s="55"/>
      <c r="Y98" s="55"/>
      <c r="Z98" s="55"/>
      <c r="AA98" s="55"/>
      <c r="AB98" s="55"/>
      <c r="AC98" s="172"/>
      <c r="AD98" s="172"/>
    </row>
    <row r="99" s="1" customFormat="1" ht="21" customHeight="1" spans="1:30">
      <c r="A99" s="176" t="s">
        <v>95</v>
      </c>
      <c r="B99" s="162" t="s">
        <v>387</v>
      </c>
      <c r="C99" s="162" t="s">
        <v>388</v>
      </c>
      <c r="D99" s="162" t="s">
        <v>130</v>
      </c>
      <c r="E99" s="162" t="s">
        <v>123</v>
      </c>
      <c r="F99" s="162" t="s">
        <v>389</v>
      </c>
      <c r="G99" s="162" t="s">
        <v>390</v>
      </c>
      <c r="H99" s="55">
        <v>6000</v>
      </c>
      <c r="I99" s="55">
        <v>6000</v>
      </c>
      <c r="J99" s="55">
        <v>6000</v>
      </c>
      <c r="K99" s="55"/>
      <c r="L99" s="55">
        <v>1800</v>
      </c>
      <c r="M99" s="55"/>
      <c r="N99" s="55">
        <v>4200</v>
      </c>
      <c r="O99" s="55"/>
      <c r="P99" s="55"/>
      <c r="Q99" s="55"/>
      <c r="R99" s="55"/>
      <c r="S99" s="55"/>
      <c r="T99" s="55"/>
      <c r="U99" s="55"/>
      <c r="V99" s="55"/>
      <c r="W99" s="55"/>
      <c r="X99" s="55"/>
      <c r="Y99" s="55"/>
      <c r="Z99" s="55"/>
      <c r="AA99" s="55"/>
      <c r="AB99" s="55"/>
      <c r="AC99" s="172"/>
      <c r="AD99" s="172"/>
    </row>
    <row r="100" s="1" customFormat="1" ht="21" customHeight="1" spans="1:30">
      <c r="A100" s="176" t="s">
        <v>95</v>
      </c>
      <c r="B100" s="162" t="s">
        <v>391</v>
      </c>
      <c r="C100" s="162" t="s">
        <v>392</v>
      </c>
      <c r="D100" s="162" t="s">
        <v>131</v>
      </c>
      <c r="E100" s="162" t="s">
        <v>132</v>
      </c>
      <c r="F100" s="162" t="s">
        <v>393</v>
      </c>
      <c r="G100" s="162" t="s">
        <v>394</v>
      </c>
      <c r="H100" s="55">
        <v>30000</v>
      </c>
      <c r="I100" s="55">
        <v>30000</v>
      </c>
      <c r="J100" s="55">
        <v>30000</v>
      </c>
      <c r="K100" s="55"/>
      <c r="L100" s="55">
        <v>9000</v>
      </c>
      <c r="M100" s="55"/>
      <c r="N100" s="55">
        <v>21000</v>
      </c>
      <c r="O100" s="55"/>
      <c r="P100" s="55"/>
      <c r="Q100" s="55"/>
      <c r="R100" s="55"/>
      <c r="S100" s="55"/>
      <c r="T100" s="55"/>
      <c r="U100" s="55"/>
      <c r="V100" s="55"/>
      <c r="W100" s="55"/>
      <c r="X100" s="55"/>
      <c r="Y100" s="55"/>
      <c r="Z100" s="55"/>
      <c r="AA100" s="55"/>
      <c r="AB100" s="55"/>
      <c r="AC100" s="172"/>
      <c r="AD100" s="172"/>
    </row>
    <row r="101" s="1" customFormat="1" ht="21" customHeight="1" spans="1:30">
      <c r="A101" s="176" t="s">
        <v>95</v>
      </c>
      <c r="B101" s="162" t="s">
        <v>391</v>
      </c>
      <c r="C101" s="162" t="s">
        <v>392</v>
      </c>
      <c r="D101" s="162" t="s">
        <v>139</v>
      </c>
      <c r="E101" s="162" t="s">
        <v>132</v>
      </c>
      <c r="F101" s="162" t="s">
        <v>393</v>
      </c>
      <c r="G101" s="162" t="s">
        <v>394</v>
      </c>
      <c r="H101" s="55">
        <v>12000</v>
      </c>
      <c r="I101" s="55">
        <v>12000</v>
      </c>
      <c r="J101" s="55">
        <v>12000</v>
      </c>
      <c r="K101" s="55"/>
      <c r="L101" s="55">
        <v>3600</v>
      </c>
      <c r="M101" s="55"/>
      <c r="N101" s="55">
        <v>8400</v>
      </c>
      <c r="O101" s="55"/>
      <c r="P101" s="55"/>
      <c r="Q101" s="55"/>
      <c r="R101" s="55"/>
      <c r="S101" s="55"/>
      <c r="T101" s="55"/>
      <c r="U101" s="55"/>
      <c r="V101" s="55"/>
      <c r="W101" s="55"/>
      <c r="X101" s="55"/>
      <c r="Y101" s="55"/>
      <c r="Z101" s="55"/>
      <c r="AA101" s="55"/>
      <c r="AB101" s="55"/>
      <c r="AC101" s="172"/>
      <c r="AD101" s="172"/>
    </row>
    <row r="102" s="1" customFormat="1" ht="21" customHeight="1" spans="1:30">
      <c r="A102" s="176" t="s">
        <v>95</v>
      </c>
      <c r="B102" s="162" t="s">
        <v>391</v>
      </c>
      <c r="C102" s="162" t="s">
        <v>392</v>
      </c>
      <c r="D102" s="162" t="s">
        <v>159</v>
      </c>
      <c r="E102" s="162" t="s">
        <v>132</v>
      </c>
      <c r="F102" s="162" t="s">
        <v>393</v>
      </c>
      <c r="G102" s="162" t="s">
        <v>394</v>
      </c>
      <c r="H102" s="55">
        <v>36000</v>
      </c>
      <c r="I102" s="55">
        <v>36000</v>
      </c>
      <c r="J102" s="55">
        <v>36000</v>
      </c>
      <c r="K102" s="55"/>
      <c r="L102" s="55">
        <v>10800</v>
      </c>
      <c r="M102" s="55"/>
      <c r="N102" s="55">
        <v>25200</v>
      </c>
      <c r="O102" s="55"/>
      <c r="P102" s="55"/>
      <c r="Q102" s="55"/>
      <c r="R102" s="55"/>
      <c r="S102" s="55"/>
      <c r="T102" s="55"/>
      <c r="U102" s="55"/>
      <c r="V102" s="55"/>
      <c r="W102" s="55"/>
      <c r="X102" s="55"/>
      <c r="Y102" s="55"/>
      <c r="Z102" s="55"/>
      <c r="AA102" s="55"/>
      <c r="AB102" s="55"/>
      <c r="AC102" s="172"/>
      <c r="AD102" s="172"/>
    </row>
    <row r="103" s="1" customFormat="1" ht="21" customHeight="1" spans="1:30">
      <c r="A103" s="176" t="s">
        <v>95</v>
      </c>
      <c r="B103" s="162" t="s">
        <v>391</v>
      </c>
      <c r="C103" s="162" t="s">
        <v>392</v>
      </c>
      <c r="D103" s="162" t="s">
        <v>218</v>
      </c>
      <c r="E103" s="162" t="s">
        <v>132</v>
      </c>
      <c r="F103" s="162" t="s">
        <v>393</v>
      </c>
      <c r="G103" s="162" t="s">
        <v>394</v>
      </c>
      <c r="H103" s="55">
        <v>66000</v>
      </c>
      <c r="I103" s="55">
        <v>66000</v>
      </c>
      <c r="J103" s="55">
        <v>66000</v>
      </c>
      <c r="K103" s="55"/>
      <c r="L103" s="55">
        <v>19800</v>
      </c>
      <c r="M103" s="55"/>
      <c r="N103" s="55">
        <v>46200</v>
      </c>
      <c r="O103" s="55"/>
      <c r="P103" s="55"/>
      <c r="Q103" s="55"/>
      <c r="R103" s="55"/>
      <c r="S103" s="55"/>
      <c r="T103" s="55"/>
      <c r="U103" s="55"/>
      <c r="V103" s="55"/>
      <c r="W103" s="55"/>
      <c r="X103" s="55"/>
      <c r="Y103" s="55"/>
      <c r="Z103" s="55"/>
      <c r="AA103" s="55"/>
      <c r="AB103" s="55"/>
      <c r="AC103" s="172"/>
      <c r="AD103" s="172"/>
    </row>
    <row r="104" s="1" customFormat="1" ht="21" customHeight="1" spans="1:30">
      <c r="A104" s="176" t="s">
        <v>95</v>
      </c>
      <c r="B104" s="162" t="s">
        <v>391</v>
      </c>
      <c r="C104" s="162" t="s">
        <v>392</v>
      </c>
      <c r="D104" s="162" t="s">
        <v>225</v>
      </c>
      <c r="E104" s="162" t="s">
        <v>226</v>
      </c>
      <c r="F104" s="162" t="s">
        <v>393</v>
      </c>
      <c r="G104" s="162" t="s">
        <v>394</v>
      </c>
      <c r="H104" s="55">
        <v>30000</v>
      </c>
      <c r="I104" s="55">
        <v>30000</v>
      </c>
      <c r="J104" s="55">
        <v>30000</v>
      </c>
      <c r="K104" s="55"/>
      <c r="L104" s="55">
        <v>9000</v>
      </c>
      <c r="M104" s="55"/>
      <c r="N104" s="55">
        <v>21000</v>
      </c>
      <c r="O104" s="55"/>
      <c r="P104" s="55"/>
      <c r="Q104" s="55"/>
      <c r="R104" s="55"/>
      <c r="S104" s="55"/>
      <c r="T104" s="55"/>
      <c r="U104" s="55"/>
      <c r="V104" s="55"/>
      <c r="W104" s="55"/>
      <c r="X104" s="55"/>
      <c r="Y104" s="55"/>
      <c r="Z104" s="55"/>
      <c r="AA104" s="55"/>
      <c r="AB104" s="55"/>
      <c r="AC104" s="172"/>
      <c r="AD104" s="172"/>
    </row>
    <row r="105" s="1" customFormat="1" ht="21" customHeight="1" spans="1:30">
      <c r="A105" s="176" t="s">
        <v>95</v>
      </c>
      <c r="B105" s="162" t="s">
        <v>391</v>
      </c>
      <c r="C105" s="162" t="s">
        <v>392</v>
      </c>
      <c r="D105" s="162" t="s">
        <v>235</v>
      </c>
      <c r="E105" s="162" t="s">
        <v>236</v>
      </c>
      <c r="F105" s="162" t="s">
        <v>393</v>
      </c>
      <c r="G105" s="162" t="s">
        <v>394</v>
      </c>
      <c r="H105" s="55">
        <v>12000</v>
      </c>
      <c r="I105" s="55">
        <v>12000</v>
      </c>
      <c r="J105" s="55">
        <v>12000</v>
      </c>
      <c r="K105" s="55"/>
      <c r="L105" s="55">
        <v>3600</v>
      </c>
      <c r="M105" s="55"/>
      <c r="N105" s="55">
        <v>8400</v>
      </c>
      <c r="O105" s="55"/>
      <c r="P105" s="55"/>
      <c r="Q105" s="55"/>
      <c r="R105" s="55"/>
      <c r="S105" s="55"/>
      <c r="T105" s="55"/>
      <c r="U105" s="55"/>
      <c r="V105" s="55"/>
      <c r="W105" s="55"/>
      <c r="X105" s="55"/>
      <c r="Y105" s="55"/>
      <c r="Z105" s="55"/>
      <c r="AA105" s="55"/>
      <c r="AB105" s="55"/>
      <c r="AC105" s="172"/>
      <c r="AD105" s="172"/>
    </row>
    <row r="106" s="1" customFormat="1" ht="21" customHeight="1" spans="1:30">
      <c r="A106" s="176" t="s">
        <v>95</v>
      </c>
      <c r="B106" s="162" t="s">
        <v>395</v>
      </c>
      <c r="C106" s="162" t="s">
        <v>396</v>
      </c>
      <c r="D106" s="162" t="s">
        <v>131</v>
      </c>
      <c r="E106" s="162" t="s">
        <v>132</v>
      </c>
      <c r="F106" s="162" t="s">
        <v>397</v>
      </c>
      <c r="G106" s="162" t="s">
        <v>398</v>
      </c>
      <c r="H106" s="55">
        <v>182664</v>
      </c>
      <c r="I106" s="55">
        <v>182664</v>
      </c>
      <c r="J106" s="55">
        <v>182664</v>
      </c>
      <c r="K106" s="55"/>
      <c r="L106" s="55">
        <v>54799.2</v>
      </c>
      <c r="M106" s="55"/>
      <c r="N106" s="55">
        <v>127864.8</v>
      </c>
      <c r="O106" s="55"/>
      <c r="P106" s="55"/>
      <c r="Q106" s="55"/>
      <c r="R106" s="55"/>
      <c r="S106" s="55"/>
      <c r="T106" s="55"/>
      <c r="U106" s="55"/>
      <c r="V106" s="55"/>
      <c r="W106" s="55"/>
      <c r="X106" s="55"/>
      <c r="Y106" s="55"/>
      <c r="Z106" s="55"/>
      <c r="AA106" s="55"/>
      <c r="AB106" s="55"/>
      <c r="AC106" s="172"/>
      <c r="AD106" s="172"/>
    </row>
    <row r="107" s="1" customFormat="1" ht="21" customHeight="1" spans="1:30">
      <c r="A107" s="176" t="s">
        <v>95</v>
      </c>
      <c r="B107" s="162" t="s">
        <v>395</v>
      </c>
      <c r="C107" s="162" t="s">
        <v>396</v>
      </c>
      <c r="D107" s="162" t="s">
        <v>131</v>
      </c>
      <c r="E107" s="162" t="s">
        <v>132</v>
      </c>
      <c r="F107" s="162" t="s">
        <v>399</v>
      </c>
      <c r="G107" s="162" t="s">
        <v>400</v>
      </c>
      <c r="H107" s="55">
        <v>24336</v>
      </c>
      <c r="I107" s="55">
        <v>24336</v>
      </c>
      <c r="J107" s="55">
        <v>24336</v>
      </c>
      <c r="K107" s="55"/>
      <c r="L107" s="55">
        <v>7300.8</v>
      </c>
      <c r="M107" s="55"/>
      <c r="N107" s="55">
        <v>17035.2</v>
      </c>
      <c r="O107" s="55"/>
      <c r="P107" s="55"/>
      <c r="Q107" s="55"/>
      <c r="R107" s="55"/>
      <c r="S107" s="55"/>
      <c r="T107" s="55"/>
      <c r="U107" s="55"/>
      <c r="V107" s="55"/>
      <c r="W107" s="55"/>
      <c r="X107" s="55"/>
      <c r="Y107" s="55"/>
      <c r="Z107" s="55"/>
      <c r="AA107" s="55"/>
      <c r="AB107" s="55"/>
      <c r="AC107" s="172"/>
      <c r="AD107" s="172"/>
    </row>
    <row r="108" s="1" customFormat="1" ht="21" customHeight="1" spans="1:30">
      <c r="A108" s="176" t="s">
        <v>95</v>
      </c>
      <c r="B108" s="162" t="s">
        <v>395</v>
      </c>
      <c r="C108" s="162" t="s">
        <v>396</v>
      </c>
      <c r="D108" s="162" t="s">
        <v>131</v>
      </c>
      <c r="E108" s="162" t="s">
        <v>132</v>
      </c>
      <c r="F108" s="162" t="s">
        <v>399</v>
      </c>
      <c r="G108" s="162" t="s">
        <v>400</v>
      </c>
      <c r="H108" s="55">
        <v>30000</v>
      </c>
      <c r="I108" s="55">
        <v>30000</v>
      </c>
      <c r="J108" s="55">
        <v>30000</v>
      </c>
      <c r="K108" s="55"/>
      <c r="L108" s="55">
        <v>9000</v>
      </c>
      <c r="M108" s="55"/>
      <c r="N108" s="55">
        <v>21000</v>
      </c>
      <c r="O108" s="55"/>
      <c r="P108" s="55"/>
      <c r="Q108" s="55"/>
      <c r="R108" s="55"/>
      <c r="S108" s="55"/>
      <c r="T108" s="55"/>
      <c r="U108" s="55"/>
      <c r="V108" s="55"/>
      <c r="W108" s="55"/>
      <c r="X108" s="55"/>
      <c r="Y108" s="55"/>
      <c r="Z108" s="55"/>
      <c r="AA108" s="55"/>
      <c r="AB108" s="55"/>
      <c r="AC108" s="172"/>
      <c r="AD108" s="172"/>
    </row>
    <row r="109" s="1" customFormat="1" ht="21" customHeight="1" spans="1:30">
      <c r="A109" s="176" t="s">
        <v>95</v>
      </c>
      <c r="B109" s="162" t="s">
        <v>395</v>
      </c>
      <c r="C109" s="162" t="s">
        <v>396</v>
      </c>
      <c r="D109" s="162" t="s">
        <v>131</v>
      </c>
      <c r="E109" s="162" t="s">
        <v>132</v>
      </c>
      <c r="F109" s="162" t="s">
        <v>389</v>
      </c>
      <c r="G109" s="162" t="s">
        <v>390</v>
      </c>
      <c r="H109" s="55">
        <v>15222</v>
      </c>
      <c r="I109" s="55">
        <v>15222</v>
      </c>
      <c r="J109" s="55">
        <v>15222</v>
      </c>
      <c r="K109" s="55"/>
      <c r="L109" s="55">
        <v>4566.6</v>
      </c>
      <c r="M109" s="55"/>
      <c r="N109" s="55">
        <v>10655.4</v>
      </c>
      <c r="O109" s="55"/>
      <c r="P109" s="55"/>
      <c r="Q109" s="55"/>
      <c r="R109" s="55"/>
      <c r="S109" s="55"/>
      <c r="T109" s="55"/>
      <c r="U109" s="55"/>
      <c r="V109" s="55"/>
      <c r="W109" s="55"/>
      <c r="X109" s="55"/>
      <c r="Y109" s="55"/>
      <c r="Z109" s="55"/>
      <c r="AA109" s="55"/>
      <c r="AB109" s="55"/>
      <c r="AC109" s="172"/>
      <c r="AD109" s="172"/>
    </row>
    <row r="110" s="1" customFormat="1" ht="21" customHeight="1" spans="1:30">
      <c r="A110" s="176" t="s">
        <v>95</v>
      </c>
      <c r="B110" s="162" t="s">
        <v>395</v>
      </c>
      <c r="C110" s="162" t="s">
        <v>396</v>
      </c>
      <c r="D110" s="162" t="s">
        <v>131</v>
      </c>
      <c r="E110" s="162" t="s">
        <v>132</v>
      </c>
      <c r="F110" s="162" t="s">
        <v>393</v>
      </c>
      <c r="G110" s="162" t="s">
        <v>394</v>
      </c>
      <c r="H110" s="55">
        <v>82392</v>
      </c>
      <c r="I110" s="55">
        <v>82392</v>
      </c>
      <c r="J110" s="55">
        <v>82392</v>
      </c>
      <c r="K110" s="55"/>
      <c r="L110" s="55">
        <v>24717.6</v>
      </c>
      <c r="M110" s="55"/>
      <c r="N110" s="55">
        <v>57674.4</v>
      </c>
      <c r="O110" s="55"/>
      <c r="P110" s="55"/>
      <c r="Q110" s="55"/>
      <c r="R110" s="55"/>
      <c r="S110" s="55"/>
      <c r="T110" s="55"/>
      <c r="U110" s="55"/>
      <c r="V110" s="55"/>
      <c r="W110" s="55"/>
      <c r="X110" s="55"/>
      <c r="Y110" s="55"/>
      <c r="Z110" s="55"/>
      <c r="AA110" s="55"/>
      <c r="AB110" s="55"/>
      <c r="AC110" s="172"/>
      <c r="AD110" s="172"/>
    </row>
    <row r="111" s="1" customFormat="1" ht="21" customHeight="1" spans="1:30">
      <c r="A111" s="176" t="s">
        <v>95</v>
      </c>
      <c r="B111" s="162" t="s">
        <v>395</v>
      </c>
      <c r="C111" s="162" t="s">
        <v>396</v>
      </c>
      <c r="D111" s="162" t="s">
        <v>131</v>
      </c>
      <c r="E111" s="162" t="s">
        <v>132</v>
      </c>
      <c r="F111" s="162" t="s">
        <v>393</v>
      </c>
      <c r="G111" s="162" t="s">
        <v>394</v>
      </c>
      <c r="H111" s="55">
        <v>63600</v>
      </c>
      <c r="I111" s="55">
        <v>63600</v>
      </c>
      <c r="J111" s="55">
        <v>63600</v>
      </c>
      <c r="K111" s="55"/>
      <c r="L111" s="55">
        <v>19080</v>
      </c>
      <c r="M111" s="55"/>
      <c r="N111" s="55">
        <v>44520</v>
      </c>
      <c r="O111" s="55"/>
      <c r="P111" s="55"/>
      <c r="Q111" s="55"/>
      <c r="R111" s="55"/>
      <c r="S111" s="55"/>
      <c r="T111" s="55"/>
      <c r="U111" s="55"/>
      <c r="V111" s="55"/>
      <c r="W111" s="55"/>
      <c r="X111" s="55"/>
      <c r="Y111" s="55"/>
      <c r="Z111" s="55"/>
      <c r="AA111" s="55"/>
      <c r="AB111" s="55"/>
      <c r="AC111" s="172"/>
      <c r="AD111" s="172"/>
    </row>
    <row r="112" s="1" customFormat="1" ht="21" customHeight="1" spans="1:30">
      <c r="A112" s="176" t="s">
        <v>95</v>
      </c>
      <c r="B112" s="162" t="s">
        <v>395</v>
      </c>
      <c r="C112" s="162" t="s">
        <v>396</v>
      </c>
      <c r="D112" s="162" t="s">
        <v>131</v>
      </c>
      <c r="E112" s="162" t="s">
        <v>132</v>
      </c>
      <c r="F112" s="162" t="s">
        <v>393</v>
      </c>
      <c r="G112" s="162" t="s">
        <v>394</v>
      </c>
      <c r="H112" s="55">
        <v>37068</v>
      </c>
      <c r="I112" s="55">
        <v>37068</v>
      </c>
      <c r="J112" s="55">
        <v>37068</v>
      </c>
      <c r="K112" s="55"/>
      <c r="L112" s="55">
        <v>11120.4</v>
      </c>
      <c r="M112" s="55"/>
      <c r="N112" s="55">
        <v>25947.6</v>
      </c>
      <c r="O112" s="55"/>
      <c r="P112" s="55"/>
      <c r="Q112" s="55"/>
      <c r="R112" s="55"/>
      <c r="S112" s="55"/>
      <c r="T112" s="55"/>
      <c r="U112" s="55"/>
      <c r="V112" s="55"/>
      <c r="W112" s="55"/>
      <c r="X112" s="55"/>
      <c r="Y112" s="55"/>
      <c r="Z112" s="55"/>
      <c r="AA112" s="55"/>
      <c r="AB112" s="55"/>
      <c r="AC112" s="172"/>
      <c r="AD112" s="172"/>
    </row>
    <row r="113" s="1" customFormat="1" ht="21" customHeight="1" spans="1:30">
      <c r="A113" s="176" t="s">
        <v>95</v>
      </c>
      <c r="B113" s="162" t="s">
        <v>395</v>
      </c>
      <c r="C113" s="162" t="s">
        <v>396</v>
      </c>
      <c r="D113" s="162" t="s">
        <v>139</v>
      </c>
      <c r="E113" s="162" t="s">
        <v>132</v>
      </c>
      <c r="F113" s="162" t="s">
        <v>397</v>
      </c>
      <c r="G113" s="162" t="s">
        <v>398</v>
      </c>
      <c r="H113" s="55">
        <v>62292</v>
      </c>
      <c r="I113" s="55">
        <v>62292</v>
      </c>
      <c r="J113" s="55">
        <v>62292</v>
      </c>
      <c r="K113" s="55"/>
      <c r="L113" s="55">
        <v>18687.6</v>
      </c>
      <c r="M113" s="55"/>
      <c r="N113" s="55">
        <v>43604.4</v>
      </c>
      <c r="O113" s="55"/>
      <c r="P113" s="55"/>
      <c r="Q113" s="55"/>
      <c r="R113" s="55"/>
      <c r="S113" s="55"/>
      <c r="T113" s="55"/>
      <c r="U113" s="55"/>
      <c r="V113" s="55"/>
      <c r="W113" s="55"/>
      <c r="X113" s="55"/>
      <c r="Y113" s="55"/>
      <c r="Z113" s="55"/>
      <c r="AA113" s="55"/>
      <c r="AB113" s="55"/>
      <c r="AC113" s="172"/>
      <c r="AD113" s="172"/>
    </row>
    <row r="114" s="1" customFormat="1" ht="21" customHeight="1" spans="1:30">
      <c r="A114" s="176" t="s">
        <v>95</v>
      </c>
      <c r="B114" s="162" t="s">
        <v>395</v>
      </c>
      <c r="C114" s="162" t="s">
        <v>396</v>
      </c>
      <c r="D114" s="162" t="s">
        <v>139</v>
      </c>
      <c r="E114" s="162" t="s">
        <v>132</v>
      </c>
      <c r="F114" s="162" t="s">
        <v>399</v>
      </c>
      <c r="G114" s="162" t="s">
        <v>400</v>
      </c>
      <c r="H114" s="55">
        <v>12000</v>
      </c>
      <c r="I114" s="55">
        <v>12000</v>
      </c>
      <c r="J114" s="55">
        <v>12000</v>
      </c>
      <c r="K114" s="55"/>
      <c r="L114" s="55">
        <v>3600</v>
      </c>
      <c r="M114" s="55"/>
      <c r="N114" s="55">
        <v>8400</v>
      </c>
      <c r="O114" s="55"/>
      <c r="P114" s="55"/>
      <c r="Q114" s="55"/>
      <c r="R114" s="55"/>
      <c r="S114" s="55"/>
      <c r="T114" s="55"/>
      <c r="U114" s="55"/>
      <c r="V114" s="55"/>
      <c r="W114" s="55"/>
      <c r="X114" s="55"/>
      <c r="Y114" s="55"/>
      <c r="Z114" s="55"/>
      <c r="AA114" s="55"/>
      <c r="AB114" s="55"/>
      <c r="AC114" s="172"/>
      <c r="AD114" s="172"/>
    </row>
    <row r="115" s="1" customFormat="1" ht="21" customHeight="1" spans="1:30">
      <c r="A115" s="176" t="s">
        <v>95</v>
      </c>
      <c r="B115" s="162" t="s">
        <v>395</v>
      </c>
      <c r="C115" s="162" t="s">
        <v>396</v>
      </c>
      <c r="D115" s="162" t="s">
        <v>139</v>
      </c>
      <c r="E115" s="162" t="s">
        <v>132</v>
      </c>
      <c r="F115" s="162" t="s">
        <v>399</v>
      </c>
      <c r="G115" s="162" t="s">
        <v>400</v>
      </c>
      <c r="H115" s="55">
        <v>9000</v>
      </c>
      <c r="I115" s="55">
        <v>9000</v>
      </c>
      <c r="J115" s="55">
        <v>9000</v>
      </c>
      <c r="K115" s="55"/>
      <c r="L115" s="55">
        <v>2700</v>
      </c>
      <c r="M115" s="55"/>
      <c r="N115" s="55">
        <v>6300</v>
      </c>
      <c r="O115" s="55"/>
      <c r="P115" s="55"/>
      <c r="Q115" s="55"/>
      <c r="R115" s="55"/>
      <c r="S115" s="55"/>
      <c r="T115" s="55"/>
      <c r="U115" s="55"/>
      <c r="V115" s="55"/>
      <c r="W115" s="55"/>
      <c r="X115" s="55"/>
      <c r="Y115" s="55"/>
      <c r="Z115" s="55"/>
      <c r="AA115" s="55"/>
      <c r="AB115" s="55"/>
      <c r="AC115" s="172"/>
      <c r="AD115" s="172"/>
    </row>
    <row r="116" s="1" customFormat="1" ht="21" customHeight="1" spans="1:30">
      <c r="A116" s="176" t="s">
        <v>95</v>
      </c>
      <c r="B116" s="162" t="s">
        <v>395</v>
      </c>
      <c r="C116" s="162" t="s">
        <v>396</v>
      </c>
      <c r="D116" s="162" t="s">
        <v>139</v>
      </c>
      <c r="E116" s="162" t="s">
        <v>132</v>
      </c>
      <c r="F116" s="162" t="s">
        <v>389</v>
      </c>
      <c r="G116" s="162" t="s">
        <v>390</v>
      </c>
      <c r="H116" s="55">
        <v>5191</v>
      </c>
      <c r="I116" s="55">
        <v>5191</v>
      </c>
      <c r="J116" s="55">
        <v>5191</v>
      </c>
      <c r="K116" s="55"/>
      <c r="L116" s="55">
        <v>1557.3</v>
      </c>
      <c r="M116" s="55"/>
      <c r="N116" s="55">
        <v>3633.7</v>
      </c>
      <c r="O116" s="55"/>
      <c r="P116" s="55"/>
      <c r="Q116" s="55"/>
      <c r="R116" s="55"/>
      <c r="S116" s="55"/>
      <c r="T116" s="55"/>
      <c r="U116" s="55"/>
      <c r="V116" s="55"/>
      <c r="W116" s="55"/>
      <c r="X116" s="55"/>
      <c r="Y116" s="55"/>
      <c r="Z116" s="55"/>
      <c r="AA116" s="55"/>
      <c r="AB116" s="55"/>
      <c r="AC116" s="172"/>
      <c r="AD116" s="172"/>
    </row>
    <row r="117" s="1" customFormat="1" ht="21" customHeight="1" spans="1:30">
      <c r="A117" s="176" t="s">
        <v>95</v>
      </c>
      <c r="B117" s="162" t="s">
        <v>395</v>
      </c>
      <c r="C117" s="162" t="s">
        <v>396</v>
      </c>
      <c r="D117" s="162" t="s">
        <v>139</v>
      </c>
      <c r="E117" s="162" t="s">
        <v>132</v>
      </c>
      <c r="F117" s="162" t="s">
        <v>393</v>
      </c>
      <c r="G117" s="162" t="s">
        <v>394</v>
      </c>
      <c r="H117" s="55">
        <v>24840</v>
      </c>
      <c r="I117" s="55">
        <v>24840</v>
      </c>
      <c r="J117" s="55">
        <v>24840</v>
      </c>
      <c r="K117" s="55"/>
      <c r="L117" s="55">
        <v>7452</v>
      </c>
      <c r="M117" s="55"/>
      <c r="N117" s="55">
        <v>17388</v>
      </c>
      <c r="O117" s="55"/>
      <c r="P117" s="55"/>
      <c r="Q117" s="55"/>
      <c r="R117" s="55"/>
      <c r="S117" s="55"/>
      <c r="T117" s="55"/>
      <c r="U117" s="55"/>
      <c r="V117" s="55"/>
      <c r="W117" s="55"/>
      <c r="X117" s="55"/>
      <c r="Y117" s="55"/>
      <c r="Z117" s="55"/>
      <c r="AA117" s="55"/>
      <c r="AB117" s="55"/>
      <c r="AC117" s="172"/>
      <c r="AD117" s="172"/>
    </row>
    <row r="118" s="1" customFormat="1" ht="21" customHeight="1" spans="1:30">
      <c r="A118" s="176" t="s">
        <v>95</v>
      </c>
      <c r="B118" s="162" t="s">
        <v>395</v>
      </c>
      <c r="C118" s="162" t="s">
        <v>396</v>
      </c>
      <c r="D118" s="162" t="s">
        <v>139</v>
      </c>
      <c r="E118" s="162" t="s">
        <v>132</v>
      </c>
      <c r="F118" s="162" t="s">
        <v>393</v>
      </c>
      <c r="G118" s="162" t="s">
        <v>394</v>
      </c>
      <c r="H118" s="55">
        <v>30384</v>
      </c>
      <c r="I118" s="55">
        <v>30384</v>
      </c>
      <c r="J118" s="55">
        <v>30384</v>
      </c>
      <c r="K118" s="55"/>
      <c r="L118" s="55">
        <v>9115.2</v>
      </c>
      <c r="M118" s="55"/>
      <c r="N118" s="55">
        <v>21268.8</v>
      </c>
      <c r="O118" s="55"/>
      <c r="P118" s="55"/>
      <c r="Q118" s="55"/>
      <c r="R118" s="55"/>
      <c r="S118" s="55"/>
      <c r="T118" s="55"/>
      <c r="U118" s="55"/>
      <c r="V118" s="55"/>
      <c r="W118" s="55"/>
      <c r="X118" s="55"/>
      <c r="Y118" s="55"/>
      <c r="Z118" s="55"/>
      <c r="AA118" s="55"/>
      <c r="AB118" s="55"/>
      <c r="AC118" s="172"/>
      <c r="AD118" s="172"/>
    </row>
    <row r="119" s="1" customFormat="1" ht="21" customHeight="1" spans="1:30">
      <c r="A119" s="176" t="s">
        <v>95</v>
      </c>
      <c r="B119" s="162" t="s">
        <v>395</v>
      </c>
      <c r="C119" s="162" t="s">
        <v>396</v>
      </c>
      <c r="D119" s="162" t="s">
        <v>139</v>
      </c>
      <c r="E119" s="162" t="s">
        <v>132</v>
      </c>
      <c r="F119" s="162" t="s">
        <v>393</v>
      </c>
      <c r="G119" s="162" t="s">
        <v>394</v>
      </c>
      <c r="H119" s="55">
        <v>14304</v>
      </c>
      <c r="I119" s="55">
        <v>14304</v>
      </c>
      <c r="J119" s="55">
        <v>14304</v>
      </c>
      <c r="K119" s="55"/>
      <c r="L119" s="55">
        <v>4291.2</v>
      </c>
      <c r="M119" s="55"/>
      <c r="N119" s="55">
        <v>10012.8</v>
      </c>
      <c r="O119" s="55"/>
      <c r="P119" s="55"/>
      <c r="Q119" s="55"/>
      <c r="R119" s="55"/>
      <c r="S119" s="55"/>
      <c r="T119" s="55"/>
      <c r="U119" s="55"/>
      <c r="V119" s="55"/>
      <c r="W119" s="55"/>
      <c r="X119" s="55"/>
      <c r="Y119" s="55"/>
      <c r="Z119" s="55"/>
      <c r="AA119" s="55"/>
      <c r="AB119" s="55"/>
      <c r="AC119" s="172"/>
      <c r="AD119" s="172"/>
    </row>
    <row r="120" s="1" customFormat="1" ht="21" customHeight="1" spans="1:30">
      <c r="A120" s="176" t="s">
        <v>95</v>
      </c>
      <c r="B120" s="162" t="s">
        <v>395</v>
      </c>
      <c r="C120" s="162" t="s">
        <v>396</v>
      </c>
      <c r="D120" s="162" t="s">
        <v>159</v>
      </c>
      <c r="E120" s="162" t="s">
        <v>132</v>
      </c>
      <c r="F120" s="162" t="s">
        <v>397</v>
      </c>
      <c r="G120" s="162" t="s">
        <v>398</v>
      </c>
      <c r="H120" s="55">
        <v>204552</v>
      </c>
      <c r="I120" s="55">
        <v>204552</v>
      </c>
      <c r="J120" s="55">
        <v>204552</v>
      </c>
      <c r="K120" s="55"/>
      <c r="L120" s="55">
        <v>61365.6</v>
      </c>
      <c r="M120" s="55"/>
      <c r="N120" s="55">
        <v>143186.4</v>
      </c>
      <c r="O120" s="55"/>
      <c r="P120" s="55"/>
      <c r="Q120" s="55"/>
      <c r="R120" s="55"/>
      <c r="S120" s="55"/>
      <c r="T120" s="55"/>
      <c r="U120" s="55"/>
      <c r="V120" s="55"/>
      <c r="W120" s="55"/>
      <c r="X120" s="55"/>
      <c r="Y120" s="55"/>
      <c r="Z120" s="55"/>
      <c r="AA120" s="55"/>
      <c r="AB120" s="55"/>
      <c r="AC120" s="172"/>
      <c r="AD120" s="172"/>
    </row>
    <row r="121" s="1" customFormat="1" ht="21" customHeight="1" spans="1:30">
      <c r="A121" s="176" t="s">
        <v>95</v>
      </c>
      <c r="B121" s="162" t="s">
        <v>395</v>
      </c>
      <c r="C121" s="162" t="s">
        <v>396</v>
      </c>
      <c r="D121" s="162" t="s">
        <v>159</v>
      </c>
      <c r="E121" s="162" t="s">
        <v>132</v>
      </c>
      <c r="F121" s="162" t="s">
        <v>399</v>
      </c>
      <c r="G121" s="162" t="s">
        <v>400</v>
      </c>
      <c r="H121" s="55">
        <v>27000</v>
      </c>
      <c r="I121" s="55">
        <v>27000</v>
      </c>
      <c r="J121" s="55">
        <v>27000</v>
      </c>
      <c r="K121" s="55"/>
      <c r="L121" s="55">
        <v>8100</v>
      </c>
      <c r="M121" s="55"/>
      <c r="N121" s="55">
        <v>18900</v>
      </c>
      <c r="O121" s="55"/>
      <c r="P121" s="55"/>
      <c r="Q121" s="55"/>
      <c r="R121" s="55"/>
      <c r="S121" s="55"/>
      <c r="T121" s="55"/>
      <c r="U121" s="55"/>
      <c r="V121" s="55"/>
      <c r="W121" s="55"/>
      <c r="X121" s="55"/>
      <c r="Y121" s="55"/>
      <c r="Z121" s="55"/>
      <c r="AA121" s="55"/>
      <c r="AB121" s="55"/>
      <c r="AC121" s="172"/>
      <c r="AD121" s="172"/>
    </row>
    <row r="122" s="1" customFormat="1" ht="21" customHeight="1" spans="1:30">
      <c r="A122" s="176" t="s">
        <v>95</v>
      </c>
      <c r="B122" s="162" t="s">
        <v>395</v>
      </c>
      <c r="C122" s="162" t="s">
        <v>396</v>
      </c>
      <c r="D122" s="162" t="s">
        <v>159</v>
      </c>
      <c r="E122" s="162" t="s">
        <v>132</v>
      </c>
      <c r="F122" s="162" t="s">
        <v>399</v>
      </c>
      <c r="G122" s="162" t="s">
        <v>400</v>
      </c>
      <c r="H122" s="55">
        <v>36000</v>
      </c>
      <c r="I122" s="55">
        <v>36000</v>
      </c>
      <c r="J122" s="55">
        <v>36000</v>
      </c>
      <c r="K122" s="55"/>
      <c r="L122" s="55">
        <v>10800</v>
      </c>
      <c r="M122" s="55"/>
      <c r="N122" s="55">
        <v>25200</v>
      </c>
      <c r="O122" s="55"/>
      <c r="P122" s="55"/>
      <c r="Q122" s="55"/>
      <c r="R122" s="55"/>
      <c r="S122" s="55"/>
      <c r="T122" s="55"/>
      <c r="U122" s="55"/>
      <c r="V122" s="55"/>
      <c r="W122" s="55"/>
      <c r="X122" s="55"/>
      <c r="Y122" s="55"/>
      <c r="Z122" s="55"/>
      <c r="AA122" s="55"/>
      <c r="AB122" s="55"/>
      <c r="AC122" s="172"/>
      <c r="AD122" s="172"/>
    </row>
    <row r="123" s="1" customFormat="1" ht="21" customHeight="1" spans="1:30">
      <c r="A123" s="176" t="s">
        <v>95</v>
      </c>
      <c r="B123" s="162" t="s">
        <v>395</v>
      </c>
      <c r="C123" s="162" t="s">
        <v>396</v>
      </c>
      <c r="D123" s="162" t="s">
        <v>159</v>
      </c>
      <c r="E123" s="162" t="s">
        <v>132</v>
      </c>
      <c r="F123" s="162" t="s">
        <v>389</v>
      </c>
      <c r="G123" s="162" t="s">
        <v>390</v>
      </c>
      <c r="H123" s="55">
        <v>17046</v>
      </c>
      <c r="I123" s="55">
        <v>17046</v>
      </c>
      <c r="J123" s="55">
        <v>17046</v>
      </c>
      <c r="K123" s="55"/>
      <c r="L123" s="55">
        <v>5113.8</v>
      </c>
      <c r="M123" s="55"/>
      <c r="N123" s="55">
        <v>11932.2</v>
      </c>
      <c r="O123" s="55"/>
      <c r="P123" s="55"/>
      <c r="Q123" s="55"/>
      <c r="R123" s="55"/>
      <c r="S123" s="55"/>
      <c r="T123" s="55"/>
      <c r="U123" s="55"/>
      <c r="V123" s="55"/>
      <c r="W123" s="55"/>
      <c r="X123" s="55"/>
      <c r="Y123" s="55"/>
      <c r="Z123" s="55"/>
      <c r="AA123" s="55"/>
      <c r="AB123" s="55"/>
      <c r="AC123" s="172"/>
      <c r="AD123" s="172"/>
    </row>
    <row r="124" s="1" customFormat="1" ht="21" customHeight="1" spans="1:30">
      <c r="A124" s="176" t="s">
        <v>95</v>
      </c>
      <c r="B124" s="162" t="s">
        <v>395</v>
      </c>
      <c r="C124" s="162" t="s">
        <v>396</v>
      </c>
      <c r="D124" s="162" t="s">
        <v>159</v>
      </c>
      <c r="E124" s="162" t="s">
        <v>132</v>
      </c>
      <c r="F124" s="162" t="s">
        <v>393</v>
      </c>
      <c r="G124" s="162" t="s">
        <v>394</v>
      </c>
      <c r="H124" s="55">
        <v>94104</v>
      </c>
      <c r="I124" s="55">
        <v>94104</v>
      </c>
      <c r="J124" s="55">
        <v>94104</v>
      </c>
      <c r="K124" s="55"/>
      <c r="L124" s="55">
        <v>28231.2</v>
      </c>
      <c r="M124" s="55"/>
      <c r="N124" s="55">
        <v>65872.8</v>
      </c>
      <c r="O124" s="55"/>
      <c r="P124" s="55"/>
      <c r="Q124" s="55"/>
      <c r="R124" s="55"/>
      <c r="S124" s="55"/>
      <c r="T124" s="55"/>
      <c r="U124" s="55"/>
      <c r="V124" s="55"/>
      <c r="W124" s="55"/>
      <c r="X124" s="55"/>
      <c r="Y124" s="55"/>
      <c r="Z124" s="55"/>
      <c r="AA124" s="55"/>
      <c r="AB124" s="55"/>
      <c r="AC124" s="172"/>
      <c r="AD124" s="172"/>
    </row>
    <row r="125" s="1" customFormat="1" ht="21" customHeight="1" spans="1:30">
      <c r="A125" s="176" t="s">
        <v>95</v>
      </c>
      <c r="B125" s="162" t="s">
        <v>395</v>
      </c>
      <c r="C125" s="162" t="s">
        <v>396</v>
      </c>
      <c r="D125" s="162" t="s">
        <v>159</v>
      </c>
      <c r="E125" s="162" t="s">
        <v>132</v>
      </c>
      <c r="F125" s="162" t="s">
        <v>393</v>
      </c>
      <c r="G125" s="162" t="s">
        <v>394</v>
      </c>
      <c r="H125" s="55">
        <v>74640</v>
      </c>
      <c r="I125" s="55">
        <v>74640</v>
      </c>
      <c r="J125" s="55">
        <v>74640</v>
      </c>
      <c r="K125" s="55"/>
      <c r="L125" s="55">
        <v>22392</v>
      </c>
      <c r="M125" s="55"/>
      <c r="N125" s="55">
        <v>52248</v>
      </c>
      <c r="O125" s="55"/>
      <c r="P125" s="55"/>
      <c r="Q125" s="55"/>
      <c r="R125" s="55"/>
      <c r="S125" s="55"/>
      <c r="T125" s="55"/>
      <c r="U125" s="55"/>
      <c r="V125" s="55"/>
      <c r="W125" s="55"/>
      <c r="X125" s="55"/>
      <c r="Y125" s="55"/>
      <c r="Z125" s="55"/>
      <c r="AA125" s="55"/>
      <c r="AB125" s="55"/>
      <c r="AC125" s="172"/>
      <c r="AD125" s="172"/>
    </row>
    <row r="126" s="1" customFormat="1" ht="21" customHeight="1" spans="1:30">
      <c r="A126" s="176" t="s">
        <v>95</v>
      </c>
      <c r="B126" s="162" t="s">
        <v>395</v>
      </c>
      <c r="C126" s="162" t="s">
        <v>396</v>
      </c>
      <c r="D126" s="162" t="s">
        <v>159</v>
      </c>
      <c r="E126" s="162" t="s">
        <v>132</v>
      </c>
      <c r="F126" s="162" t="s">
        <v>393</v>
      </c>
      <c r="G126" s="162" t="s">
        <v>394</v>
      </c>
      <c r="H126" s="55">
        <v>42912</v>
      </c>
      <c r="I126" s="55">
        <v>42912</v>
      </c>
      <c r="J126" s="55">
        <v>42912</v>
      </c>
      <c r="K126" s="55"/>
      <c r="L126" s="55">
        <v>12873.6</v>
      </c>
      <c r="M126" s="55"/>
      <c r="N126" s="55">
        <v>30038.4</v>
      </c>
      <c r="O126" s="55"/>
      <c r="P126" s="55"/>
      <c r="Q126" s="55"/>
      <c r="R126" s="55"/>
      <c r="S126" s="55"/>
      <c r="T126" s="55"/>
      <c r="U126" s="55"/>
      <c r="V126" s="55"/>
      <c r="W126" s="55"/>
      <c r="X126" s="55"/>
      <c r="Y126" s="55"/>
      <c r="Z126" s="55"/>
      <c r="AA126" s="55"/>
      <c r="AB126" s="55"/>
      <c r="AC126" s="172"/>
      <c r="AD126" s="172"/>
    </row>
    <row r="127" s="1" customFormat="1" ht="21" customHeight="1" spans="1:30">
      <c r="A127" s="176" t="s">
        <v>95</v>
      </c>
      <c r="B127" s="162" t="s">
        <v>395</v>
      </c>
      <c r="C127" s="162" t="s">
        <v>396</v>
      </c>
      <c r="D127" s="162" t="s">
        <v>218</v>
      </c>
      <c r="E127" s="162" t="s">
        <v>132</v>
      </c>
      <c r="F127" s="162" t="s">
        <v>397</v>
      </c>
      <c r="G127" s="162" t="s">
        <v>398</v>
      </c>
      <c r="H127" s="55">
        <v>517128</v>
      </c>
      <c r="I127" s="55">
        <v>517128</v>
      </c>
      <c r="J127" s="55">
        <v>517128</v>
      </c>
      <c r="K127" s="55"/>
      <c r="L127" s="55">
        <v>155138.4</v>
      </c>
      <c r="M127" s="55"/>
      <c r="N127" s="55">
        <v>361989.6</v>
      </c>
      <c r="O127" s="55"/>
      <c r="P127" s="55"/>
      <c r="Q127" s="55"/>
      <c r="R127" s="55"/>
      <c r="S127" s="55"/>
      <c r="T127" s="55"/>
      <c r="U127" s="55"/>
      <c r="V127" s="55"/>
      <c r="W127" s="55"/>
      <c r="X127" s="55"/>
      <c r="Y127" s="55"/>
      <c r="Z127" s="55"/>
      <c r="AA127" s="55"/>
      <c r="AB127" s="55"/>
      <c r="AC127" s="172"/>
      <c r="AD127" s="172"/>
    </row>
    <row r="128" s="1" customFormat="1" ht="21" customHeight="1" spans="1:30">
      <c r="A128" s="176" t="s">
        <v>95</v>
      </c>
      <c r="B128" s="162" t="s">
        <v>395</v>
      </c>
      <c r="C128" s="162" t="s">
        <v>396</v>
      </c>
      <c r="D128" s="162" t="s">
        <v>218</v>
      </c>
      <c r="E128" s="162" t="s">
        <v>132</v>
      </c>
      <c r="F128" s="162" t="s">
        <v>399</v>
      </c>
      <c r="G128" s="162" t="s">
        <v>400</v>
      </c>
      <c r="H128" s="55">
        <v>66000</v>
      </c>
      <c r="I128" s="55">
        <v>66000</v>
      </c>
      <c r="J128" s="55">
        <v>66000</v>
      </c>
      <c r="K128" s="55"/>
      <c r="L128" s="55">
        <v>19800</v>
      </c>
      <c r="M128" s="55"/>
      <c r="N128" s="55">
        <v>46200</v>
      </c>
      <c r="O128" s="55"/>
      <c r="P128" s="55"/>
      <c r="Q128" s="55"/>
      <c r="R128" s="55"/>
      <c r="S128" s="55"/>
      <c r="T128" s="55"/>
      <c r="U128" s="55"/>
      <c r="V128" s="55"/>
      <c r="W128" s="55"/>
      <c r="X128" s="55"/>
      <c r="Y128" s="55"/>
      <c r="Z128" s="55"/>
      <c r="AA128" s="55"/>
      <c r="AB128" s="55"/>
      <c r="AC128" s="172"/>
      <c r="AD128" s="172"/>
    </row>
    <row r="129" s="1" customFormat="1" ht="21" customHeight="1" spans="1:30">
      <c r="A129" s="176" t="s">
        <v>95</v>
      </c>
      <c r="B129" s="162" t="s">
        <v>395</v>
      </c>
      <c r="C129" s="162" t="s">
        <v>396</v>
      </c>
      <c r="D129" s="162" t="s">
        <v>218</v>
      </c>
      <c r="E129" s="162" t="s">
        <v>132</v>
      </c>
      <c r="F129" s="162" t="s">
        <v>399</v>
      </c>
      <c r="G129" s="162" t="s">
        <v>400</v>
      </c>
      <c r="H129" s="55">
        <v>92052</v>
      </c>
      <c r="I129" s="55">
        <v>92052</v>
      </c>
      <c r="J129" s="55">
        <v>92052</v>
      </c>
      <c r="K129" s="55"/>
      <c r="L129" s="55">
        <v>27615.6</v>
      </c>
      <c r="M129" s="55"/>
      <c r="N129" s="55">
        <v>64436.4</v>
      </c>
      <c r="O129" s="55"/>
      <c r="P129" s="55"/>
      <c r="Q129" s="55"/>
      <c r="R129" s="55"/>
      <c r="S129" s="55"/>
      <c r="T129" s="55"/>
      <c r="U129" s="55"/>
      <c r="V129" s="55"/>
      <c r="W129" s="55"/>
      <c r="X129" s="55"/>
      <c r="Y129" s="55"/>
      <c r="Z129" s="55"/>
      <c r="AA129" s="55"/>
      <c r="AB129" s="55"/>
      <c r="AC129" s="172"/>
      <c r="AD129" s="172"/>
    </row>
    <row r="130" s="1" customFormat="1" ht="21" customHeight="1" spans="1:30">
      <c r="A130" s="176" t="s">
        <v>95</v>
      </c>
      <c r="B130" s="162" t="s">
        <v>395</v>
      </c>
      <c r="C130" s="162" t="s">
        <v>396</v>
      </c>
      <c r="D130" s="162" t="s">
        <v>218</v>
      </c>
      <c r="E130" s="162" t="s">
        <v>132</v>
      </c>
      <c r="F130" s="162" t="s">
        <v>389</v>
      </c>
      <c r="G130" s="162" t="s">
        <v>390</v>
      </c>
      <c r="H130" s="55">
        <v>43094</v>
      </c>
      <c r="I130" s="55">
        <v>43094</v>
      </c>
      <c r="J130" s="55">
        <v>43094</v>
      </c>
      <c r="K130" s="55"/>
      <c r="L130" s="55">
        <v>12928.2</v>
      </c>
      <c r="M130" s="55"/>
      <c r="N130" s="55">
        <v>30165.8</v>
      </c>
      <c r="O130" s="55"/>
      <c r="P130" s="55"/>
      <c r="Q130" s="55"/>
      <c r="R130" s="55"/>
      <c r="S130" s="55"/>
      <c r="T130" s="55"/>
      <c r="U130" s="55"/>
      <c r="V130" s="55"/>
      <c r="W130" s="55"/>
      <c r="X130" s="55"/>
      <c r="Y130" s="55"/>
      <c r="Z130" s="55"/>
      <c r="AA130" s="55"/>
      <c r="AB130" s="55"/>
      <c r="AC130" s="172"/>
      <c r="AD130" s="172"/>
    </row>
    <row r="131" s="1" customFormat="1" ht="21" customHeight="1" spans="1:30">
      <c r="A131" s="176" t="s">
        <v>95</v>
      </c>
      <c r="B131" s="162" t="s">
        <v>395</v>
      </c>
      <c r="C131" s="162" t="s">
        <v>396</v>
      </c>
      <c r="D131" s="162" t="s">
        <v>218</v>
      </c>
      <c r="E131" s="162" t="s">
        <v>132</v>
      </c>
      <c r="F131" s="162" t="s">
        <v>393</v>
      </c>
      <c r="G131" s="162" t="s">
        <v>394</v>
      </c>
      <c r="H131" s="55">
        <v>91680</v>
      </c>
      <c r="I131" s="55">
        <v>91680</v>
      </c>
      <c r="J131" s="55">
        <v>91680</v>
      </c>
      <c r="K131" s="55"/>
      <c r="L131" s="55">
        <v>27504</v>
      </c>
      <c r="M131" s="55"/>
      <c r="N131" s="55">
        <v>64176</v>
      </c>
      <c r="O131" s="55"/>
      <c r="P131" s="55"/>
      <c r="Q131" s="55"/>
      <c r="R131" s="55"/>
      <c r="S131" s="55"/>
      <c r="T131" s="55"/>
      <c r="U131" s="55"/>
      <c r="V131" s="55"/>
      <c r="W131" s="55"/>
      <c r="X131" s="55"/>
      <c r="Y131" s="55"/>
      <c r="Z131" s="55"/>
      <c r="AA131" s="55"/>
      <c r="AB131" s="55"/>
      <c r="AC131" s="172"/>
      <c r="AD131" s="172"/>
    </row>
    <row r="132" s="1" customFormat="1" ht="21" customHeight="1" spans="1:30">
      <c r="A132" s="176" t="s">
        <v>95</v>
      </c>
      <c r="B132" s="162" t="s">
        <v>395</v>
      </c>
      <c r="C132" s="162" t="s">
        <v>396</v>
      </c>
      <c r="D132" s="162" t="s">
        <v>218</v>
      </c>
      <c r="E132" s="162" t="s">
        <v>132</v>
      </c>
      <c r="F132" s="162" t="s">
        <v>393</v>
      </c>
      <c r="G132" s="162" t="s">
        <v>394</v>
      </c>
      <c r="H132" s="55">
        <v>182940</v>
      </c>
      <c r="I132" s="55">
        <v>182940</v>
      </c>
      <c r="J132" s="55">
        <v>182940</v>
      </c>
      <c r="K132" s="55"/>
      <c r="L132" s="55">
        <v>54882</v>
      </c>
      <c r="M132" s="55"/>
      <c r="N132" s="55">
        <v>128058</v>
      </c>
      <c r="O132" s="55"/>
      <c r="P132" s="55"/>
      <c r="Q132" s="55"/>
      <c r="R132" s="55"/>
      <c r="S132" s="55"/>
      <c r="T132" s="55"/>
      <c r="U132" s="55"/>
      <c r="V132" s="55"/>
      <c r="W132" s="55"/>
      <c r="X132" s="55"/>
      <c r="Y132" s="55"/>
      <c r="Z132" s="55"/>
      <c r="AA132" s="55"/>
      <c r="AB132" s="55"/>
      <c r="AC132" s="172"/>
      <c r="AD132" s="172"/>
    </row>
    <row r="133" s="1" customFormat="1" ht="21" customHeight="1" spans="1:30">
      <c r="A133" s="176" t="s">
        <v>95</v>
      </c>
      <c r="B133" s="162" t="s">
        <v>395</v>
      </c>
      <c r="C133" s="162" t="s">
        <v>396</v>
      </c>
      <c r="D133" s="162" t="s">
        <v>218</v>
      </c>
      <c r="E133" s="162" t="s">
        <v>132</v>
      </c>
      <c r="F133" s="162" t="s">
        <v>393</v>
      </c>
      <c r="G133" s="162" t="s">
        <v>394</v>
      </c>
      <c r="H133" s="55">
        <v>145440</v>
      </c>
      <c r="I133" s="55">
        <v>145440</v>
      </c>
      <c r="J133" s="55">
        <v>145440</v>
      </c>
      <c r="K133" s="55"/>
      <c r="L133" s="55">
        <v>43632</v>
      </c>
      <c r="M133" s="55"/>
      <c r="N133" s="55">
        <v>101808</v>
      </c>
      <c r="O133" s="55"/>
      <c r="P133" s="55"/>
      <c r="Q133" s="55"/>
      <c r="R133" s="55"/>
      <c r="S133" s="55"/>
      <c r="T133" s="55"/>
      <c r="U133" s="55"/>
      <c r="V133" s="55"/>
      <c r="W133" s="55"/>
      <c r="X133" s="55"/>
      <c r="Y133" s="55"/>
      <c r="Z133" s="55"/>
      <c r="AA133" s="55"/>
      <c r="AB133" s="55"/>
      <c r="AC133" s="172"/>
      <c r="AD133" s="172"/>
    </row>
    <row r="134" s="1" customFormat="1" ht="21" customHeight="1" spans="1:30">
      <c r="A134" s="176" t="s">
        <v>95</v>
      </c>
      <c r="B134" s="162" t="s">
        <v>395</v>
      </c>
      <c r="C134" s="162" t="s">
        <v>396</v>
      </c>
      <c r="D134" s="162" t="s">
        <v>225</v>
      </c>
      <c r="E134" s="162" t="s">
        <v>226</v>
      </c>
      <c r="F134" s="162" t="s">
        <v>397</v>
      </c>
      <c r="G134" s="162" t="s">
        <v>398</v>
      </c>
      <c r="H134" s="55">
        <v>214212</v>
      </c>
      <c r="I134" s="55">
        <v>214212</v>
      </c>
      <c r="J134" s="55">
        <v>214212</v>
      </c>
      <c r="K134" s="55"/>
      <c r="L134" s="55">
        <v>64263.6</v>
      </c>
      <c r="M134" s="55"/>
      <c r="N134" s="55">
        <v>149948.4</v>
      </c>
      <c r="O134" s="55"/>
      <c r="P134" s="55"/>
      <c r="Q134" s="55"/>
      <c r="R134" s="55"/>
      <c r="S134" s="55"/>
      <c r="T134" s="55"/>
      <c r="U134" s="55"/>
      <c r="V134" s="55"/>
      <c r="W134" s="55"/>
      <c r="X134" s="55"/>
      <c r="Y134" s="55"/>
      <c r="Z134" s="55"/>
      <c r="AA134" s="55"/>
      <c r="AB134" s="55"/>
      <c r="AC134" s="172"/>
      <c r="AD134" s="172"/>
    </row>
    <row r="135" s="1" customFormat="1" ht="21" customHeight="1" spans="1:30">
      <c r="A135" s="176" t="s">
        <v>95</v>
      </c>
      <c r="B135" s="162" t="s">
        <v>395</v>
      </c>
      <c r="C135" s="162" t="s">
        <v>396</v>
      </c>
      <c r="D135" s="162" t="s">
        <v>225</v>
      </c>
      <c r="E135" s="162" t="s">
        <v>226</v>
      </c>
      <c r="F135" s="162" t="s">
        <v>399</v>
      </c>
      <c r="G135" s="162" t="s">
        <v>400</v>
      </c>
      <c r="H135" s="55">
        <v>30000</v>
      </c>
      <c r="I135" s="55">
        <v>30000</v>
      </c>
      <c r="J135" s="55">
        <v>30000</v>
      </c>
      <c r="K135" s="55"/>
      <c r="L135" s="55">
        <v>9000</v>
      </c>
      <c r="M135" s="55"/>
      <c r="N135" s="55">
        <v>21000</v>
      </c>
      <c r="O135" s="55"/>
      <c r="P135" s="55"/>
      <c r="Q135" s="55"/>
      <c r="R135" s="55"/>
      <c r="S135" s="55"/>
      <c r="T135" s="55"/>
      <c r="U135" s="55"/>
      <c r="V135" s="55"/>
      <c r="W135" s="55"/>
      <c r="X135" s="55"/>
      <c r="Y135" s="55"/>
      <c r="Z135" s="55"/>
      <c r="AA135" s="55"/>
      <c r="AB135" s="55"/>
      <c r="AC135" s="172"/>
      <c r="AD135" s="172"/>
    </row>
    <row r="136" s="1" customFormat="1" ht="21" customHeight="1" spans="1:30">
      <c r="A136" s="176" t="s">
        <v>95</v>
      </c>
      <c r="B136" s="162" t="s">
        <v>395</v>
      </c>
      <c r="C136" s="162" t="s">
        <v>396</v>
      </c>
      <c r="D136" s="162" t="s">
        <v>225</v>
      </c>
      <c r="E136" s="162" t="s">
        <v>226</v>
      </c>
      <c r="F136" s="162" t="s">
        <v>399</v>
      </c>
      <c r="G136" s="162" t="s">
        <v>400</v>
      </c>
      <c r="H136" s="55">
        <v>27912</v>
      </c>
      <c r="I136" s="55">
        <v>27912</v>
      </c>
      <c r="J136" s="55">
        <v>27912</v>
      </c>
      <c r="K136" s="55"/>
      <c r="L136" s="55">
        <v>8373.6</v>
      </c>
      <c r="M136" s="55"/>
      <c r="N136" s="55">
        <v>19538.4</v>
      </c>
      <c r="O136" s="55"/>
      <c r="P136" s="55"/>
      <c r="Q136" s="55"/>
      <c r="R136" s="55"/>
      <c r="S136" s="55"/>
      <c r="T136" s="55"/>
      <c r="U136" s="55"/>
      <c r="V136" s="55"/>
      <c r="W136" s="55"/>
      <c r="X136" s="55"/>
      <c r="Y136" s="55"/>
      <c r="Z136" s="55"/>
      <c r="AA136" s="55"/>
      <c r="AB136" s="55"/>
      <c r="AC136" s="172"/>
      <c r="AD136" s="172"/>
    </row>
    <row r="137" s="1" customFormat="1" ht="21" customHeight="1" spans="1:30">
      <c r="A137" s="176" t="s">
        <v>95</v>
      </c>
      <c r="B137" s="162" t="s">
        <v>395</v>
      </c>
      <c r="C137" s="162" t="s">
        <v>396</v>
      </c>
      <c r="D137" s="162" t="s">
        <v>225</v>
      </c>
      <c r="E137" s="162" t="s">
        <v>226</v>
      </c>
      <c r="F137" s="162" t="s">
        <v>389</v>
      </c>
      <c r="G137" s="162" t="s">
        <v>390</v>
      </c>
      <c r="H137" s="55">
        <v>17851</v>
      </c>
      <c r="I137" s="55">
        <v>17851</v>
      </c>
      <c r="J137" s="55">
        <v>17851</v>
      </c>
      <c r="K137" s="55"/>
      <c r="L137" s="55">
        <v>5355.3</v>
      </c>
      <c r="M137" s="55"/>
      <c r="N137" s="55">
        <v>12495.7</v>
      </c>
      <c r="O137" s="55"/>
      <c r="P137" s="55"/>
      <c r="Q137" s="55"/>
      <c r="R137" s="55"/>
      <c r="S137" s="55"/>
      <c r="T137" s="55"/>
      <c r="U137" s="55"/>
      <c r="V137" s="55"/>
      <c r="W137" s="55"/>
      <c r="X137" s="55"/>
      <c r="Y137" s="55"/>
      <c r="Z137" s="55"/>
      <c r="AA137" s="55"/>
      <c r="AB137" s="55"/>
      <c r="AC137" s="172"/>
      <c r="AD137" s="172"/>
    </row>
    <row r="138" s="1" customFormat="1" ht="21" customHeight="1" spans="1:30">
      <c r="A138" s="176" t="s">
        <v>95</v>
      </c>
      <c r="B138" s="162" t="s">
        <v>395</v>
      </c>
      <c r="C138" s="162" t="s">
        <v>396</v>
      </c>
      <c r="D138" s="162" t="s">
        <v>225</v>
      </c>
      <c r="E138" s="162" t="s">
        <v>226</v>
      </c>
      <c r="F138" s="162" t="s">
        <v>393</v>
      </c>
      <c r="G138" s="162" t="s">
        <v>394</v>
      </c>
      <c r="H138" s="55">
        <v>38376</v>
      </c>
      <c r="I138" s="55">
        <v>38376</v>
      </c>
      <c r="J138" s="55">
        <v>38376</v>
      </c>
      <c r="K138" s="55"/>
      <c r="L138" s="55">
        <v>11512.8</v>
      </c>
      <c r="M138" s="55"/>
      <c r="N138" s="55">
        <v>26863.2</v>
      </c>
      <c r="O138" s="55"/>
      <c r="P138" s="55"/>
      <c r="Q138" s="55"/>
      <c r="R138" s="55"/>
      <c r="S138" s="55"/>
      <c r="T138" s="55"/>
      <c r="U138" s="55"/>
      <c r="V138" s="55"/>
      <c r="W138" s="55"/>
      <c r="X138" s="55"/>
      <c r="Y138" s="55"/>
      <c r="Z138" s="55"/>
      <c r="AA138" s="55"/>
      <c r="AB138" s="55"/>
      <c r="AC138" s="172"/>
      <c r="AD138" s="172"/>
    </row>
    <row r="139" s="1" customFormat="1" ht="21" customHeight="1" spans="1:30">
      <c r="A139" s="176" t="s">
        <v>95</v>
      </c>
      <c r="B139" s="162" t="s">
        <v>395</v>
      </c>
      <c r="C139" s="162" t="s">
        <v>396</v>
      </c>
      <c r="D139" s="162" t="s">
        <v>225</v>
      </c>
      <c r="E139" s="162" t="s">
        <v>226</v>
      </c>
      <c r="F139" s="162" t="s">
        <v>393</v>
      </c>
      <c r="G139" s="162" t="s">
        <v>394</v>
      </c>
      <c r="H139" s="55">
        <v>83328</v>
      </c>
      <c r="I139" s="55">
        <v>83328</v>
      </c>
      <c r="J139" s="55">
        <v>83328</v>
      </c>
      <c r="K139" s="55"/>
      <c r="L139" s="55">
        <v>24998.4</v>
      </c>
      <c r="M139" s="55"/>
      <c r="N139" s="55">
        <v>58329.6</v>
      </c>
      <c r="O139" s="55"/>
      <c r="P139" s="55"/>
      <c r="Q139" s="55"/>
      <c r="R139" s="55"/>
      <c r="S139" s="55"/>
      <c r="T139" s="55"/>
      <c r="U139" s="55"/>
      <c r="V139" s="55"/>
      <c r="W139" s="55"/>
      <c r="X139" s="55"/>
      <c r="Y139" s="55"/>
      <c r="Z139" s="55"/>
      <c r="AA139" s="55"/>
      <c r="AB139" s="55"/>
      <c r="AC139" s="172"/>
      <c r="AD139" s="172"/>
    </row>
    <row r="140" s="1" customFormat="1" ht="21" customHeight="1" spans="1:30">
      <c r="A140" s="176" t="s">
        <v>95</v>
      </c>
      <c r="B140" s="162" t="s">
        <v>395</v>
      </c>
      <c r="C140" s="162" t="s">
        <v>396</v>
      </c>
      <c r="D140" s="162" t="s">
        <v>225</v>
      </c>
      <c r="E140" s="162" t="s">
        <v>226</v>
      </c>
      <c r="F140" s="162" t="s">
        <v>393</v>
      </c>
      <c r="G140" s="162" t="s">
        <v>394</v>
      </c>
      <c r="H140" s="55">
        <v>64680</v>
      </c>
      <c r="I140" s="55">
        <v>64680</v>
      </c>
      <c r="J140" s="55">
        <v>64680</v>
      </c>
      <c r="K140" s="55"/>
      <c r="L140" s="55">
        <v>19404</v>
      </c>
      <c r="M140" s="55"/>
      <c r="N140" s="55">
        <v>45276</v>
      </c>
      <c r="O140" s="55"/>
      <c r="P140" s="55"/>
      <c r="Q140" s="55"/>
      <c r="R140" s="55"/>
      <c r="S140" s="55"/>
      <c r="T140" s="55"/>
      <c r="U140" s="55"/>
      <c r="V140" s="55"/>
      <c r="W140" s="55"/>
      <c r="X140" s="55"/>
      <c r="Y140" s="55"/>
      <c r="Z140" s="55"/>
      <c r="AA140" s="55"/>
      <c r="AB140" s="55"/>
      <c r="AC140" s="172"/>
      <c r="AD140" s="172"/>
    </row>
    <row r="141" s="1" customFormat="1" ht="21" customHeight="1" spans="1:30">
      <c r="A141" s="176" t="s">
        <v>95</v>
      </c>
      <c r="B141" s="162" t="s">
        <v>395</v>
      </c>
      <c r="C141" s="162" t="s">
        <v>396</v>
      </c>
      <c r="D141" s="162" t="s">
        <v>235</v>
      </c>
      <c r="E141" s="162" t="s">
        <v>236</v>
      </c>
      <c r="F141" s="162" t="s">
        <v>397</v>
      </c>
      <c r="G141" s="162" t="s">
        <v>398</v>
      </c>
      <c r="H141" s="55">
        <v>113772</v>
      </c>
      <c r="I141" s="55">
        <v>113772</v>
      </c>
      <c r="J141" s="55">
        <v>113772</v>
      </c>
      <c r="K141" s="55"/>
      <c r="L141" s="55">
        <v>34131.6</v>
      </c>
      <c r="M141" s="55"/>
      <c r="N141" s="55">
        <v>79640.4</v>
      </c>
      <c r="O141" s="55"/>
      <c r="P141" s="55"/>
      <c r="Q141" s="55"/>
      <c r="R141" s="55"/>
      <c r="S141" s="55"/>
      <c r="T141" s="55"/>
      <c r="U141" s="55"/>
      <c r="V141" s="55"/>
      <c r="W141" s="55"/>
      <c r="X141" s="55"/>
      <c r="Y141" s="55"/>
      <c r="Z141" s="55"/>
      <c r="AA141" s="55"/>
      <c r="AB141" s="55"/>
      <c r="AC141" s="172"/>
      <c r="AD141" s="172"/>
    </row>
    <row r="142" s="1" customFormat="1" ht="21" customHeight="1" spans="1:30">
      <c r="A142" s="176" t="s">
        <v>95</v>
      </c>
      <c r="B142" s="162" t="s">
        <v>395</v>
      </c>
      <c r="C142" s="162" t="s">
        <v>396</v>
      </c>
      <c r="D142" s="162" t="s">
        <v>235</v>
      </c>
      <c r="E142" s="162" t="s">
        <v>236</v>
      </c>
      <c r="F142" s="162" t="s">
        <v>399</v>
      </c>
      <c r="G142" s="162" t="s">
        <v>400</v>
      </c>
      <c r="H142" s="55">
        <v>12000</v>
      </c>
      <c r="I142" s="55">
        <v>12000</v>
      </c>
      <c r="J142" s="55">
        <v>12000</v>
      </c>
      <c r="K142" s="55"/>
      <c r="L142" s="55">
        <v>3600</v>
      </c>
      <c r="M142" s="55"/>
      <c r="N142" s="55">
        <v>8400</v>
      </c>
      <c r="O142" s="55"/>
      <c r="P142" s="55"/>
      <c r="Q142" s="55"/>
      <c r="R142" s="55"/>
      <c r="S142" s="55"/>
      <c r="T142" s="55"/>
      <c r="U142" s="55"/>
      <c r="V142" s="55"/>
      <c r="W142" s="55"/>
      <c r="X142" s="55"/>
      <c r="Y142" s="55"/>
      <c r="Z142" s="55"/>
      <c r="AA142" s="55"/>
      <c r="AB142" s="55"/>
      <c r="AC142" s="172"/>
      <c r="AD142" s="172"/>
    </row>
    <row r="143" s="1" customFormat="1" ht="21" customHeight="1" spans="1:30">
      <c r="A143" s="176" t="s">
        <v>95</v>
      </c>
      <c r="B143" s="162" t="s">
        <v>395</v>
      </c>
      <c r="C143" s="162" t="s">
        <v>396</v>
      </c>
      <c r="D143" s="162" t="s">
        <v>235</v>
      </c>
      <c r="E143" s="162" t="s">
        <v>236</v>
      </c>
      <c r="F143" s="162" t="s">
        <v>399</v>
      </c>
      <c r="G143" s="162" t="s">
        <v>400</v>
      </c>
      <c r="H143" s="55">
        <v>13104</v>
      </c>
      <c r="I143" s="55">
        <v>13104</v>
      </c>
      <c r="J143" s="55">
        <v>13104</v>
      </c>
      <c r="K143" s="55"/>
      <c r="L143" s="55">
        <v>3931.2</v>
      </c>
      <c r="M143" s="55"/>
      <c r="N143" s="55">
        <v>9172.8</v>
      </c>
      <c r="O143" s="55"/>
      <c r="P143" s="55"/>
      <c r="Q143" s="55"/>
      <c r="R143" s="55"/>
      <c r="S143" s="55"/>
      <c r="T143" s="55"/>
      <c r="U143" s="55"/>
      <c r="V143" s="55"/>
      <c r="W143" s="55"/>
      <c r="X143" s="55"/>
      <c r="Y143" s="55"/>
      <c r="Z143" s="55"/>
      <c r="AA143" s="55"/>
      <c r="AB143" s="55"/>
      <c r="AC143" s="172"/>
      <c r="AD143" s="172"/>
    </row>
    <row r="144" s="1" customFormat="1" ht="21" customHeight="1" spans="1:30">
      <c r="A144" s="176" t="s">
        <v>95</v>
      </c>
      <c r="B144" s="162" t="s">
        <v>395</v>
      </c>
      <c r="C144" s="162" t="s">
        <v>396</v>
      </c>
      <c r="D144" s="162" t="s">
        <v>235</v>
      </c>
      <c r="E144" s="162" t="s">
        <v>236</v>
      </c>
      <c r="F144" s="162" t="s">
        <v>389</v>
      </c>
      <c r="G144" s="162" t="s">
        <v>390</v>
      </c>
      <c r="H144" s="55">
        <v>9481</v>
      </c>
      <c r="I144" s="55">
        <v>9481</v>
      </c>
      <c r="J144" s="55">
        <v>9481</v>
      </c>
      <c r="K144" s="55"/>
      <c r="L144" s="55">
        <v>2844.3</v>
      </c>
      <c r="M144" s="55"/>
      <c r="N144" s="55">
        <v>6636.7</v>
      </c>
      <c r="O144" s="55"/>
      <c r="P144" s="55"/>
      <c r="Q144" s="55"/>
      <c r="R144" s="55"/>
      <c r="S144" s="55"/>
      <c r="T144" s="55"/>
      <c r="U144" s="55"/>
      <c r="V144" s="55"/>
      <c r="W144" s="55"/>
      <c r="X144" s="55"/>
      <c r="Y144" s="55"/>
      <c r="Z144" s="55"/>
      <c r="AA144" s="55"/>
      <c r="AB144" s="55"/>
      <c r="AC144" s="172"/>
      <c r="AD144" s="172"/>
    </row>
    <row r="145" s="1" customFormat="1" ht="21" customHeight="1" spans="1:30">
      <c r="A145" s="176" t="s">
        <v>95</v>
      </c>
      <c r="B145" s="162" t="s">
        <v>395</v>
      </c>
      <c r="C145" s="162" t="s">
        <v>396</v>
      </c>
      <c r="D145" s="162" t="s">
        <v>235</v>
      </c>
      <c r="E145" s="162" t="s">
        <v>236</v>
      </c>
      <c r="F145" s="162" t="s">
        <v>393</v>
      </c>
      <c r="G145" s="162" t="s">
        <v>394</v>
      </c>
      <c r="H145" s="55">
        <v>35760</v>
      </c>
      <c r="I145" s="55">
        <v>35760</v>
      </c>
      <c r="J145" s="55">
        <v>35760</v>
      </c>
      <c r="K145" s="55"/>
      <c r="L145" s="55">
        <v>10728</v>
      </c>
      <c r="M145" s="55"/>
      <c r="N145" s="55">
        <v>25032</v>
      </c>
      <c r="O145" s="55"/>
      <c r="P145" s="55"/>
      <c r="Q145" s="55"/>
      <c r="R145" s="55"/>
      <c r="S145" s="55"/>
      <c r="T145" s="55"/>
      <c r="U145" s="55"/>
      <c r="V145" s="55"/>
      <c r="W145" s="55"/>
      <c r="X145" s="55"/>
      <c r="Y145" s="55"/>
      <c r="Z145" s="55"/>
      <c r="AA145" s="55"/>
      <c r="AB145" s="55"/>
      <c r="AC145" s="172"/>
      <c r="AD145" s="172"/>
    </row>
    <row r="146" s="1" customFormat="1" ht="21" customHeight="1" spans="1:30">
      <c r="A146" s="176" t="s">
        <v>95</v>
      </c>
      <c r="B146" s="162" t="s">
        <v>395</v>
      </c>
      <c r="C146" s="162" t="s">
        <v>396</v>
      </c>
      <c r="D146" s="162" t="s">
        <v>235</v>
      </c>
      <c r="E146" s="162" t="s">
        <v>236</v>
      </c>
      <c r="F146" s="162" t="s">
        <v>393</v>
      </c>
      <c r="G146" s="162" t="s">
        <v>394</v>
      </c>
      <c r="H146" s="55">
        <v>27360</v>
      </c>
      <c r="I146" s="55">
        <v>27360</v>
      </c>
      <c r="J146" s="55">
        <v>27360</v>
      </c>
      <c r="K146" s="55"/>
      <c r="L146" s="55">
        <v>8208</v>
      </c>
      <c r="M146" s="55"/>
      <c r="N146" s="55">
        <v>19152</v>
      </c>
      <c r="O146" s="55"/>
      <c r="P146" s="55"/>
      <c r="Q146" s="55"/>
      <c r="R146" s="55"/>
      <c r="S146" s="55"/>
      <c r="T146" s="55"/>
      <c r="U146" s="55"/>
      <c r="V146" s="55"/>
      <c r="W146" s="55"/>
      <c r="X146" s="55"/>
      <c r="Y146" s="55"/>
      <c r="Z146" s="55"/>
      <c r="AA146" s="55"/>
      <c r="AB146" s="55"/>
      <c r="AC146" s="172"/>
      <c r="AD146" s="172"/>
    </row>
    <row r="147" s="1" customFormat="1" ht="21" customHeight="1" spans="1:30">
      <c r="A147" s="176" t="s">
        <v>95</v>
      </c>
      <c r="B147" s="162" t="s">
        <v>395</v>
      </c>
      <c r="C147" s="162" t="s">
        <v>396</v>
      </c>
      <c r="D147" s="162" t="s">
        <v>235</v>
      </c>
      <c r="E147" s="162" t="s">
        <v>236</v>
      </c>
      <c r="F147" s="162" t="s">
        <v>393</v>
      </c>
      <c r="G147" s="162" t="s">
        <v>394</v>
      </c>
      <c r="H147" s="55">
        <v>18204</v>
      </c>
      <c r="I147" s="55">
        <v>18204</v>
      </c>
      <c r="J147" s="55">
        <v>18204</v>
      </c>
      <c r="K147" s="55"/>
      <c r="L147" s="55">
        <v>5461.2</v>
      </c>
      <c r="M147" s="55"/>
      <c r="N147" s="55">
        <v>12742.8</v>
      </c>
      <c r="O147" s="55"/>
      <c r="P147" s="55"/>
      <c r="Q147" s="55"/>
      <c r="R147" s="55"/>
      <c r="S147" s="55"/>
      <c r="T147" s="55"/>
      <c r="U147" s="55"/>
      <c r="V147" s="55"/>
      <c r="W147" s="55"/>
      <c r="X147" s="55"/>
      <c r="Y147" s="55"/>
      <c r="Z147" s="55"/>
      <c r="AA147" s="55"/>
      <c r="AB147" s="55"/>
      <c r="AC147" s="172"/>
      <c r="AD147" s="172"/>
    </row>
    <row r="148" s="1" customFormat="1" ht="21" customHeight="1" spans="1:30">
      <c r="A148" s="176" t="s">
        <v>95</v>
      </c>
      <c r="B148" s="162" t="s">
        <v>401</v>
      </c>
      <c r="C148" s="162" t="s">
        <v>402</v>
      </c>
      <c r="D148" s="162" t="s">
        <v>194</v>
      </c>
      <c r="E148" s="162" t="s">
        <v>195</v>
      </c>
      <c r="F148" s="162" t="s">
        <v>403</v>
      </c>
      <c r="G148" s="162" t="s">
        <v>404</v>
      </c>
      <c r="H148" s="55">
        <v>117468</v>
      </c>
      <c r="I148" s="55">
        <v>117468</v>
      </c>
      <c r="J148" s="55">
        <v>117468</v>
      </c>
      <c r="K148" s="55"/>
      <c r="L148" s="55">
        <v>35240.4</v>
      </c>
      <c r="M148" s="55"/>
      <c r="N148" s="55">
        <v>82227.6</v>
      </c>
      <c r="O148" s="55"/>
      <c r="P148" s="55"/>
      <c r="Q148" s="55"/>
      <c r="R148" s="55"/>
      <c r="S148" s="55"/>
      <c r="T148" s="55"/>
      <c r="U148" s="55"/>
      <c r="V148" s="55"/>
      <c r="W148" s="55"/>
      <c r="X148" s="55"/>
      <c r="Y148" s="55"/>
      <c r="Z148" s="55"/>
      <c r="AA148" s="55"/>
      <c r="AB148" s="55"/>
      <c r="AC148" s="172"/>
      <c r="AD148" s="172"/>
    </row>
    <row r="149" s="1" customFormat="1" ht="21" customHeight="1" spans="1:30">
      <c r="A149" s="176" t="s">
        <v>95</v>
      </c>
      <c r="B149" s="162" t="s">
        <v>405</v>
      </c>
      <c r="C149" s="162" t="s">
        <v>406</v>
      </c>
      <c r="D149" s="162" t="s">
        <v>122</v>
      </c>
      <c r="E149" s="162" t="s">
        <v>123</v>
      </c>
      <c r="F149" s="162" t="s">
        <v>383</v>
      </c>
      <c r="G149" s="162" t="s">
        <v>384</v>
      </c>
      <c r="H149" s="55">
        <v>9000</v>
      </c>
      <c r="I149" s="55">
        <v>9000</v>
      </c>
      <c r="J149" s="55">
        <v>9000</v>
      </c>
      <c r="K149" s="55"/>
      <c r="L149" s="55">
        <v>2700</v>
      </c>
      <c r="M149" s="55"/>
      <c r="N149" s="55">
        <v>6300</v>
      </c>
      <c r="O149" s="55"/>
      <c r="P149" s="55"/>
      <c r="Q149" s="55"/>
      <c r="R149" s="55"/>
      <c r="S149" s="55"/>
      <c r="T149" s="55"/>
      <c r="U149" s="55"/>
      <c r="V149" s="55"/>
      <c r="W149" s="55"/>
      <c r="X149" s="55"/>
      <c r="Y149" s="55"/>
      <c r="Z149" s="55"/>
      <c r="AA149" s="55"/>
      <c r="AB149" s="55"/>
      <c r="AC149" s="172"/>
      <c r="AD149" s="172"/>
    </row>
    <row r="150" s="1" customFormat="1" ht="21" customHeight="1" spans="1:30">
      <c r="A150" s="176" t="s">
        <v>95</v>
      </c>
      <c r="B150" s="162" t="s">
        <v>405</v>
      </c>
      <c r="C150" s="162" t="s">
        <v>406</v>
      </c>
      <c r="D150" s="162" t="s">
        <v>130</v>
      </c>
      <c r="E150" s="162" t="s">
        <v>123</v>
      </c>
      <c r="F150" s="162" t="s">
        <v>383</v>
      </c>
      <c r="G150" s="162" t="s">
        <v>384</v>
      </c>
      <c r="H150" s="55">
        <v>81000</v>
      </c>
      <c r="I150" s="55">
        <v>81000</v>
      </c>
      <c r="J150" s="55">
        <v>81000</v>
      </c>
      <c r="K150" s="55"/>
      <c r="L150" s="55">
        <v>24300</v>
      </c>
      <c r="M150" s="55"/>
      <c r="N150" s="55">
        <v>56700</v>
      </c>
      <c r="O150" s="55"/>
      <c r="P150" s="55"/>
      <c r="Q150" s="55"/>
      <c r="R150" s="55"/>
      <c r="S150" s="55"/>
      <c r="T150" s="55"/>
      <c r="U150" s="55"/>
      <c r="V150" s="55"/>
      <c r="W150" s="55"/>
      <c r="X150" s="55"/>
      <c r="Y150" s="55"/>
      <c r="Z150" s="55"/>
      <c r="AA150" s="55"/>
      <c r="AB150" s="55"/>
      <c r="AC150" s="172"/>
      <c r="AD150" s="172"/>
    </row>
    <row r="151" s="1" customFormat="1" ht="21" customHeight="1" spans="1:30">
      <c r="A151" s="176" t="s">
        <v>95</v>
      </c>
      <c r="B151" s="162" t="s">
        <v>405</v>
      </c>
      <c r="C151" s="162" t="s">
        <v>406</v>
      </c>
      <c r="D151" s="162" t="s">
        <v>142</v>
      </c>
      <c r="E151" s="162" t="s">
        <v>123</v>
      </c>
      <c r="F151" s="162" t="s">
        <v>383</v>
      </c>
      <c r="G151" s="162" t="s">
        <v>384</v>
      </c>
      <c r="H151" s="55">
        <v>9000</v>
      </c>
      <c r="I151" s="55">
        <v>9000</v>
      </c>
      <c r="J151" s="55">
        <v>9000</v>
      </c>
      <c r="K151" s="55"/>
      <c r="L151" s="55">
        <v>2700</v>
      </c>
      <c r="M151" s="55"/>
      <c r="N151" s="55">
        <v>6300</v>
      </c>
      <c r="O151" s="55"/>
      <c r="P151" s="55"/>
      <c r="Q151" s="55"/>
      <c r="R151" s="55"/>
      <c r="S151" s="55"/>
      <c r="T151" s="55"/>
      <c r="U151" s="55"/>
      <c r="V151" s="55"/>
      <c r="W151" s="55"/>
      <c r="X151" s="55"/>
      <c r="Y151" s="55"/>
      <c r="Z151" s="55"/>
      <c r="AA151" s="55"/>
      <c r="AB151" s="55"/>
      <c r="AC151" s="172"/>
      <c r="AD151" s="172"/>
    </row>
    <row r="152" s="1" customFormat="1" ht="21" customHeight="1" spans="1:30">
      <c r="A152" s="176" t="s">
        <v>95</v>
      </c>
      <c r="B152" s="162" t="s">
        <v>405</v>
      </c>
      <c r="C152" s="162" t="s">
        <v>406</v>
      </c>
      <c r="D152" s="162" t="s">
        <v>150</v>
      </c>
      <c r="E152" s="162" t="s">
        <v>123</v>
      </c>
      <c r="F152" s="162" t="s">
        <v>383</v>
      </c>
      <c r="G152" s="162" t="s">
        <v>384</v>
      </c>
      <c r="H152" s="55">
        <v>45000</v>
      </c>
      <c r="I152" s="55">
        <v>45000</v>
      </c>
      <c r="J152" s="55">
        <v>45000</v>
      </c>
      <c r="K152" s="55"/>
      <c r="L152" s="55">
        <v>13500</v>
      </c>
      <c r="M152" s="55"/>
      <c r="N152" s="55">
        <v>31500</v>
      </c>
      <c r="O152" s="55"/>
      <c r="P152" s="55"/>
      <c r="Q152" s="55"/>
      <c r="R152" s="55"/>
      <c r="S152" s="55"/>
      <c r="T152" s="55"/>
      <c r="U152" s="55"/>
      <c r="V152" s="55"/>
      <c r="W152" s="55"/>
      <c r="X152" s="55"/>
      <c r="Y152" s="55"/>
      <c r="Z152" s="55"/>
      <c r="AA152" s="55"/>
      <c r="AB152" s="55"/>
      <c r="AC152" s="172"/>
      <c r="AD152" s="172"/>
    </row>
    <row r="153" s="1" customFormat="1" ht="21" customHeight="1" spans="1:30">
      <c r="A153" s="176" t="s">
        <v>95</v>
      </c>
      <c r="B153" s="162" t="s">
        <v>405</v>
      </c>
      <c r="C153" s="162" t="s">
        <v>406</v>
      </c>
      <c r="D153" s="162" t="s">
        <v>171</v>
      </c>
      <c r="E153" s="162" t="s">
        <v>123</v>
      </c>
      <c r="F153" s="162" t="s">
        <v>383</v>
      </c>
      <c r="G153" s="162" t="s">
        <v>384</v>
      </c>
      <c r="H153" s="55">
        <v>32400</v>
      </c>
      <c r="I153" s="55">
        <v>32400</v>
      </c>
      <c r="J153" s="55">
        <v>32400</v>
      </c>
      <c r="K153" s="55"/>
      <c r="L153" s="55">
        <v>9720</v>
      </c>
      <c r="M153" s="55"/>
      <c r="N153" s="55">
        <v>22680</v>
      </c>
      <c r="O153" s="55"/>
      <c r="P153" s="55"/>
      <c r="Q153" s="55"/>
      <c r="R153" s="55"/>
      <c r="S153" s="55"/>
      <c r="T153" s="55"/>
      <c r="U153" s="55"/>
      <c r="V153" s="55"/>
      <c r="W153" s="55"/>
      <c r="X153" s="55"/>
      <c r="Y153" s="55"/>
      <c r="Z153" s="55"/>
      <c r="AA153" s="55"/>
      <c r="AB153" s="55"/>
      <c r="AC153" s="172"/>
      <c r="AD153" s="172"/>
    </row>
    <row r="154" s="1" customFormat="1" ht="21" customHeight="1" spans="1:30">
      <c r="A154" s="176" t="s">
        <v>95</v>
      </c>
      <c r="B154" s="162" t="s">
        <v>407</v>
      </c>
      <c r="C154" s="162" t="s">
        <v>408</v>
      </c>
      <c r="D154" s="162" t="s">
        <v>122</v>
      </c>
      <c r="E154" s="162" t="s">
        <v>123</v>
      </c>
      <c r="F154" s="162" t="s">
        <v>389</v>
      </c>
      <c r="G154" s="162" t="s">
        <v>390</v>
      </c>
      <c r="H154" s="55">
        <v>6000</v>
      </c>
      <c r="I154" s="55">
        <v>6000</v>
      </c>
      <c r="J154" s="55">
        <v>6000</v>
      </c>
      <c r="K154" s="55"/>
      <c r="L154" s="55">
        <v>1800</v>
      </c>
      <c r="M154" s="55"/>
      <c r="N154" s="55">
        <v>4200</v>
      </c>
      <c r="O154" s="55"/>
      <c r="P154" s="55"/>
      <c r="Q154" s="55"/>
      <c r="R154" s="55"/>
      <c r="S154" s="55"/>
      <c r="T154" s="55"/>
      <c r="U154" s="55"/>
      <c r="V154" s="55"/>
      <c r="W154" s="55"/>
      <c r="X154" s="55"/>
      <c r="Y154" s="55"/>
      <c r="Z154" s="55"/>
      <c r="AA154" s="55"/>
      <c r="AB154" s="55"/>
      <c r="AC154" s="172"/>
      <c r="AD154" s="172"/>
    </row>
    <row r="155" s="1" customFormat="1" ht="21" customHeight="1" spans="1:30">
      <c r="A155" s="176" t="s">
        <v>95</v>
      </c>
      <c r="B155" s="162" t="s">
        <v>407</v>
      </c>
      <c r="C155" s="162" t="s">
        <v>408</v>
      </c>
      <c r="D155" s="162" t="s">
        <v>130</v>
      </c>
      <c r="E155" s="162" t="s">
        <v>123</v>
      </c>
      <c r="F155" s="162" t="s">
        <v>389</v>
      </c>
      <c r="G155" s="162" t="s">
        <v>390</v>
      </c>
      <c r="H155" s="55">
        <v>54000</v>
      </c>
      <c r="I155" s="55">
        <v>54000</v>
      </c>
      <c r="J155" s="55">
        <v>54000</v>
      </c>
      <c r="K155" s="55"/>
      <c r="L155" s="55">
        <v>16200</v>
      </c>
      <c r="M155" s="55"/>
      <c r="N155" s="55">
        <v>37800</v>
      </c>
      <c r="O155" s="55"/>
      <c r="P155" s="55"/>
      <c r="Q155" s="55"/>
      <c r="R155" s="55"/>
      <c r="S155" s="55"/>
      <c r="T155" s="55"/>
      <c r="U155" s="55"/>
      <c r="V155" s="55"/>
      <c r="W155" s="55"/>
      <c r="X155" s="55"/>
      <c r="Y155" s="55"/>
      <c r="Z155" s="55"/>
      <c r="AA155" s="55"/>
      <c r="AB155" s="55"/>
      <c r="AC155" s="172"/>
      <c r="AD155" s="172"/>
    </row>
    <row r="156" s="1" customFormat="1" ht="21" customHeight="1" spans="1:30">
      <c r="A156" s="176" t="s">
        <v>95</v>
      </c>
      <c r="B156" s="162" t="s">
        <v>407</v>
      </c>
      <c r="C156" s="162" t="s">
        <v>408</v>
      </c>
      <c r="D156" s="162" t="s">
        <v>142</v>
      </c>
      <c r="E156" s="162" t="s">
        <v>123</v>
      </c>
      <c r="F156" s="162" t="s">
        <v>389</v>
      </c>
      <c r="G156" s="162" t="s">
        <v>390</v>
      </c>
      <c r="H156" s="55">
        <v>6000</v>
      </c>
      <c r="I156" s="55">
        <v>6000</v>
      </c>
      <c r="J156" s="55">
        <v>6000</v>
      </c>
      <c r="K156" s="55"/>
      <c r="L156" s="55">
        <v>1800</v>
      </c>
      <c r="M156" s="55"/>
      <c r="N156" s="55">
        <v>4200</v>
      </c>
      <c r="O156" s="55"/>
      <c r="P156" s="55"/>
      <c r="Q156" s="55"/>
      <c r="R156" s="55"/>
      <c r="S156" s="55"/>
      <c r="T156" s="55"/>
      <c r="U156" s="55"/>
      <c r="V156" s="55"/>
      <c r="W156" s="55"/>
      <c r="X156" s="55"/>
      <c r="Y156" s="55"/>
      <c r="Z156" s="55"/>
      <c r="AA156" s="55"/>
      <c r="AB156" s="55"/>
      <c r="AC156" s="172"/>
      <c r="AD156" s="172"/>
    </row>
    <row r="157" s="1" customFormat="1" ht="21" customHeight="1" spans="1:30">
      <c r="A157" s="176" t="s">
        <v>95</v>
      </c>
      <c r="B157" s="162" t="s">
        <v>407</v>
      </c>
      <c r="C157" s="162" t="s">
        <v>408</v>
      </c>
      <c r="D157" s="162" t="s">
        <v>150</v>
      </c>
      <c r="E157" s="162" t="s">
        <v>123</v>
      </c>
      <c r="F157" s="162" t="s">
        <v>389</v>
      </c>
      <c r="G157" s="162" t="s">
        <v>390</v>
      </c>
      <c r="H157" s="55">
        <v>30000</v>
      </c>
      <c r="I157" s="55">
        <v>30000</v>
      </c>
      <c r="J157" s="55">
        <v>30000</v>
      </c>
      <c r="K157" s="55"/>
      <c r="L157" s="55">
        <v>9000</v>
      </c>
      <c r="M157" s="55"/>
      <c r="N157" s="55">
        <v>21000</v>
      </c>
      <c r="O157" s="55"/>
      <c r="P157" s="55"/>
      <c r="Q157" s="55"/>
      <c r="R157" s="55"/>
      <c r="S157" s="55"/>
      <c r="T157" s="55"/>
      <c r="U157" s="55"/>
      <c r="V157" s="55"/>
      <c r="W157" s="55"/>
      <c r="X157" s="55"/>
      <c r="Y157" s="55"/>
      <c r="Z157" s="55"/>
      <c r="AA157" s="55"/>
      <c r="AB157" s="55"/>
      <c r="AC157" s="172"/>
      <c r="AD157" s="172"/>
    </row>
    <row r="158" s="1" customFormat="1" ht="21" customHeight="1" spans="1:30">
      <c r="A158" s="176" t="s">
        <v>95</v>
      </c>
      <c r="B158" s="162" t="s">
        <v>407</v>
      </c>
      <c r="C158" s="162" t="s">
        <v>408</v>
      </c>
      <c r="D158" s="162" t="s">
        <v>171</v>
      </c>
      <c r="E158" s="162" t="s">
        <v>123</v>
      </c>
      <c r="F158" s="162" t="s">
        <v>389</v>
      </c>
      <c r="G158" s="162" t="s">
        <v>390</v>
      </c>
      <c r="H158" s="55">
        <v>18000</v>
      </c>
      <c r="I158" s="55">
        <v>18000</v>
      </c>
      <c r="J158" s="55">
        <v>18000</v>
      </c>
      <c r="K158" s="55"/>
      <c r="L158" s="55">
        <v>5400</v>
      </c>
      <c r="M158" s="55"/>
      <c r="N158" s="55">
        <v>12600</v>
      </c>
      <c r="O158" s="55"/>
      <c r="P158" s="55"/>
      <c r="Q158" s="55"/>
      <c r="R158" s="55"/>
      <c r="S158" s="55"/>
      <c r="T158" s="55"/>
      <c r="U158" s="55"/>
      <c r="V158" s="55"/>
      <c r="W158" s="55"/>
      <c r="X158" s="55"/>
      <c r="Y158" s="55"/>
      <c r="Z158" s="55"/>
      <c r="AA158" s="55"/>
      <c r="AB158" s="55"/>
      <c r="AC158" s="172"/>
      <c r="AD158" s="172"/>
    </row>
    <row r="159" s="1" customFormat="1" ht="21" customHeight="1" spans="1:30">
      <c r="A159" s="176" t="s">
        <v>95</v>
      </c>
      <c r="B159" s="162" t="s">
        <v>409</v>
      </c>
      <c r="C159" s="162" t="s">
        <v>410</v>
      </c>
      <c r="D159" s="162" t="s">
        <v>122</v>
      </c>
      <c r="E159" s="162" t="s">
        <v>123</v>
      </c>
      <c r="F159" s="162" t="s">
        <v>397</v>
      </c>
      <c r="G159" s="162" t="s">
        <v>398</v>
      </c>
      <c r="H159" s="55">
        <v>44364</v>
      </c>
      <c r="I159" s="55">
        <v>44364</v>
      </c>
      <c r="J159" s="55">
        <v>44364</v>
      </c>
      <c r="K159" s="55"/>
      <c r="L159" s="55">
        <v>13309.2</v>
      </c>
      <c r="M159" s="55"/>
      <c r="N159" s="55">
        <v>31054.8</v>
      </c>
      <c r="O159" s="55"/>
      <c r="P159" s="55"/>
      <c r="Q159" s="55"/>
      <c r="R159" s="55"/>
      <c r="S159" s="55"/>
      <c r="T159" s="55"/>
      <c r="U159" s="55"/>
      <c r="V159" s="55"/>
      <c r="W159" s="55"/>
      <c r="X159" s="55"/>
      <c r="Y159" s="55"/>
      <c r="Z159" s="55"/>
      <c r="AA159" s="55"/>
      <c r="AB159" s="55"/>
      <c r="AC159" s="172"/>
      <c r="AD159" s="172"/>
    </row>
    <row r="160" s="1" customFormat="1" ht="21" customHeight="1" spans="1:30">
      <c r="A160" s="176" t="s">
        <v>95</v>
      </c>
      <c r="B160" s="162" t="s">
        <v>409</v>
      </c>
      <c r="C160" s="162" t="s">
        <v>410</v>
      </c>
      <c r="D160" s="162" t="s">
        <v>122</v>
      </c>
      <c r="E160" s="162" t="s">
        <v>123</v>
      </c>
      <c r="F160" s="162" t="s">
        <v>399</v>
      </c>
      <c r="G160" s="162" t="s">
        <v>400</v>
      </c>
      <c r="H160" s="55">
        <v>6000</v>
      </c>
      <c r="I160" s="55">
        <v>6000</v>
      </c>
      <c r="J160" s="55">
        <v>6000</v>
      </c>
      <c r="K160" s="55"/>
      <c r="L160" s="55">
        <v>1800</v>
      </c>
      <c r="M160" s="55"/>
      <c r="N160" s="55">
        <v>4200</v>
      </c>
      <c r="O160" s="55"/>
      <c r="P160" s="55"/>
      <c r="Q160" s="55"/>
      <c r="R160" s="55"/>
      <c r="S160" s="55"/>
      <c r="T160" s="55"/>
      <c r="U160" s="55"/>
      <c r="V160" s="55"/>
      <c r="W160" s="55"/>
      <c r="X160" s="55"/>
      <c r="Y160" s="55"/>
      <c r="Z160" s="55"/>
      <c r="AA160" s="55"/>
      <c r="AB160" s="55"/>
      <c r="AC160" s="172"/>
      <c r="AD160" s="172"/>
    </row>
    <row r="161" s="1" customFormat="1" ht="21" customHeight="1" spans="1:30">
      <c r="A161" s="176" t="s">
        <v>95</v>
      </c>
      <c r="B161" s="162" t="s">
        <v>409</v>
      </c>
      <c r="C161" s="162" t="s">
        <v>410</v>
      </c>
      <c r="D161" s="162" t="s">
        <v>122</v>
      </c>
      <c r="E161" s="162" t="s">
        <v>123</v>
      </c>
      <c r="F161" s="162" t="s">
        <v>399</v>
      </c>
      <c r="G161" s="162" t="s">
        <v>400</v>
      </c>
      <c r="H161" s="55">
        <v>11400</v>
      </c>
      <c r="I161" s="55">
        <v>11400</v>
      </c>
      <c r="J161" s="55">
        <v>11400</v>
      </c>
      <c r="K161" s="55"/>
      <c r="L161" s="55">
        <v>3420</v>
      </c>
      <c r="M161" s="55"/>
      <c r="N161" s="55">
        <v>7980</v>
      </c>
      <c r="O161" s="55"/>
      <c r="P161" s="55"/>
      <c r="Q161" s="55"/>
      <c r="R161" s="55"/>
      <c r="S161" s="55"/>
      <c r="T161" s="55"/>
      <c r="U161" s="55"/>
      <c r="V161" s="55"/>
      <c r="W161" s="55"/>
      <c r="X161" s="55"/>
      <c r="Y161" s="55"/>
      <c r="Z161" s="55"/>
      <c r="AA161" s="55"/>
      <c r="AB161" s="55"/>
      <c r="AC161" s="172"/>
      <c r="AD161" s="172"/>
    </row>
    <row r="162" s="1" customFormat="1" ht="21" customHeight="1" spans="1:30">
      <c r="A162" s="176" t="s">
        <v>95</v>
      </c>
      <c r="B162" s="162" t="s">
        <v>409</v>
      </c>
      <c r="C162" s="162" t="s">
        <v>410</v>
      </c>
      <c r="D162" s="162" t="s">
        <v>122</v>
      </c>
      <c r="E162" s="162" t="s">
        <v>123</v>
      </c>
      <c r="F162" s="162" t="s">
        <v>399</v>
      </c>
      <c r="G162" s="162" t="s">
        <v>400</v>
      </c>
      <c r="H162" s="55">
        <v>46356</v>
      </c>
      <c r="I162" s="55">
        <v>46356</v>
      </c>
      <c r="J162" s="55">
        <v>46356</v>
      </c>
      <c r="K162" s="55"/>
      <c r="L162" s="55">
        <v>13906.8</v>
      </c>
      <c r="M162" s="55"/>
      <c r="N162" s="55">
        <v>32449.2</v>
      </c>
      <c r="O162" s="55"/>
      <c r="P162" s="55"/>
      <c r="Q162" s="55"/>
      <c r="R162" s="55"/>
      <c r="S162" s="55"/>
      <c r="T162" s="55"/>
      <c r="U162" s="55"/>
      <c r="V162" s="55"/>
      <c r="W162" s="55"/>
      <c r="X162" s="55"/>
      <c r="Y162" s="55"/>
      <c r="Z162" s="55"/>
      <c r="AA162" s="55"/>
      <c r="AB162" s="55"/>
      <c r="AC162" s="172"/>
      <c r="AD162" s="172"/>
    </row>
    <row r="163" s="1" customFormat="1" ht="21" customHeight="1" spans="1:30">
      <c r="A163" s="176" t="s">
        <v>95</v>
      </c>
      <c r="B163" s="162" t="s">
        <v>409</v>
      </c>
      <c r="C163" s="162" t="s">
        <v>410</v>
      </c>
      <c r="D163" s="162" t="s">
        <v>122</v>
      </c>
      <c r="E163" s="162" t="s">
        <v>123</v>
      </c>
      <c r="F163" s="162" t="s">
        <v>389</v>
      </c>
      <c r="G163" s="162" t="s">
        <v>390</v>
      </c>
      <c r="H163" s="55">
        <v>3697</v>
      </c>
      <c r="I163" s="55">
        <v>3697</v>
      </c>
      <c r="J163" s="55">
        <v>3697</v>
      </c>
      <c r="K163" s="55"/>
      <c r="L163" s="55">
        <v>1109.1</v>
      </c>
      <c r="M163" s="55"/>
      <c r="N163" s="55">
        <v>2587.9</v>
      </c>
      <c r="O163" s="55"/>
      <c r="P163" s="55"/>
      <c r="Q163" s="55"/>
      <c r="R163" s="55"/>
      <c r="S163" s="55"/>
      <c r="T163" s="55"/>
      <c r="U163" s="55"/>
      <c r="V163" s="55"/>
      <c r="W163" s="55"/>
      <c r="X163" s="55"/>
      <c r="Y163" s="55"/>
      <c r="Z163" s="55"/>
      <c r="AA163" s="55"/>
      <c r="AB163" s="55"/>
      <c r="AC163" s="172"/>
      <c r="AD163" s="172"/>
    </row>
    <row r="164" s="1" customFormat="1" ht="21" customHeight="1" spans="1:30">
      <c r="A164" s="176" t="s">
        <v>95</v>
      </c>
      <c r="B164" s="162" t="s">
        <v>409</v>
      </c>
      <c r="C164" s="162" t="s">
        <v>410</v>
      </c>
      <c r="D164" s="162" t="s">
        <v>130</v>
      </c>
      <c r="E164" s="162" t="s">
        <v>123</v>
      </c>
      <c r="F164" s="162" t="s">
        <v>397</v>
      </c>
      <c r="G164" s="162" t="s">
        <v>398</v>
      </c>
      <c r="H164" s="55">
        <v>369180</v>
      </c>
      <c r="I164" s="55">
        <v>369180</v>
      </c>
      <c r="J164" s="55">
        <v>369180</v>
      </c>
      <c r="K164" s="55"/>
      <c r="L164" s="55">
        <v>110754</v>
      </c>
      <c r="M164" s="55"/>
      <c r="N164" s="55">
        <v>258426</v>
      </c>
      <c r="O164" s="55"/>
      <c r="P164" s="55"/>
      <c r="Q164" s="55"/>
      <c r="R164" s="55"/>
      <c r="S164" s="55"/>
      <c r="T164" s="55"/>
      <c r="U164" s="55"/>
      <c r="V164" s="55"/>
      <c r="W164" s="55"/>
      <c r="X164" s="55"/>
      <c r="Y164" s="55"/>
      <c r="Z164" s="55"/>
      <c r="AA164" s="55"/>
      <c r="AB164" s="55"/>
      <c r="AC164" s="172"/>
      <c r="AD164" s="172"/>
    </row>
    <row r="165" s="1" customFormat="1" ht="21" customHeight="1" spans="1:30">
      <c r="A165" s="176" t="s">
        <v>95</v>
      </c>
      <c r="B165" s="162" t="s">
        <v>409</v>
      </c>
      <c r="C165" s="162" t="s">
        <v>410</v>
      </c>
      <c r="D165" s="162" t="s">
        <v>130</v>
      </c>
      <c r="E165" s="162" t="s">
        <v>123</v>
      </c>
      <c r="F165" s="162" t="s">
        <v>399</v>
      </c>
      <c r="G165" s="162" t="s">
        <v>400</v>
      </c>
      <c r="H165" s="55">
        <v>54000</v>
      </c>
      <c r="I165" s="55">
        <v>54000</v>
      </c>
      <c r="J165" s="55">
        <v>54000</v>
      </c>
      <c r="K165" s="55"/>
      <c r="L165" s="55">
        <v>16200</v>
      </c>
      <c r="M165" s="55"/>
      <c r="N165" s="55">
        <v>37800</v>
      </c>
      <c r="O165" s="55"/>
      <c r="P165" s="55"/>
      <c r="Q165" s="55"/>
      <c r="R165" s="55"/>
      <c r="S165" s="55"/>
      <c r="T165" s="55"/>
      <c r="U165" s="55"/>
      <c r="V165" s="55"/>
      <c r="W165" s="55"/>
      <c r="X165" s="55"/>
      <c r="Y165" s="55"/>
      <c r="Z165" s="55"/>
      <c r="AA165" s="55"/>
      <c r="AB165" s="55"/>
      <c r="AC165" s="172"/>
      <c r="AD165" s="172"/>
    </row>
    <row r="166" s="1" customFormat="1" ht="21" customHeight="1" spans="1:30">
      <c r="A166" s="176" t="s">
        <v>95</v>
      </c>
      <c r="B166" s="162" t="s">
        <v>409</v>
      </c>
      <c r="C166" s="162" t="s">
        <v>410</v>
      </c>
      <c r="D166" s="162" t="s">
        <v>130</v>
      </c>
      <c r="E166" s="162" t="s">
        <v>123</v>
      </c>
      <c r="F166" s="162" t="s">
        <v>399</v>
      </c>
      <c r="G166" s="162" t="s">
        <v>400</v>
      </c>
      <c r="H166" s="55">
        <v>407424</v>
      </c>
      <c r="I166" s="55">
        <v>407424</v>
      </c>
      <c r="J166" s="55">
        <v>407424</v>
      </c>
      <c r="K166" s="55"/>
      <c r="L166" s="55">
        <v>122227.2</v>
      </c>
      <c r="M166" s="55"/>
      <c r="N166" s="55">
        <v>285196.8</v>
      </c>
      <c r="O166" s="55"/>
      <c r="P166" s="55"/>
      <c r="Q166" s="55"/>
      <c r="R166" s="55"/>
      <c r="S166" s="55"/>
      <c r="T166" s="55"/>
      <c r="U166" s="55"/>
      <c r="V166" s="55"/>
      <c r="W166" s="55"/>
      <c r="X166" s="55"/>
      <c r="Y166" s="55"/>
      <c r="Z166" s="55"/>
      <c r="AA166" s="55"/>
      <c r="AB166" s="55"/>
      <c r="AC166" s="172"/>
      <c r="AD166" s="172"/>
    </row>
    <row r="167" s="1" customFormat="1" ht="21" customHeight="1" spans="1:30">
      <c r="A167" s="176" t="s">
        <v>95</v>
      </c>
      <c r="B167" s="162" t="s">
        <v>409</v>
      </c>
      <c r="C167" s="162" t="s">
        <v>410</v>
      </c>
      <c r="D167" s="162" t="s">
        <v>130</v>
      </c>
      <c r="E167" s="162" t="s">
        <v>123</v>
      </c>
      <c r="F167" s="162" t="s">
        <v>399</v>
      </c>
      <c r="G167" s="162" t="s">
        <v>400</v>
      </c>
      <c r="H167" s="55">
        <v>96000</v>
      </c>
      <c r="I167" s="55">
        <v>96000</v>
      </c>
      <c r="J167" s="55">
        <v>96000</v>
      </c>
      <c r="K167" s="55"/>
      <c r="L167" s="55">
        <v>28800</v>
      </c>
      <c r="M167" s="55"/>
      <c r="N167" s="55">
        <v>67200</v>
      </c>
      <c r="O167" s="55"/>
      <c r="P167" s="55"/>
      <c r="Q167" s="55"/>
      <c r="R167" s="55"/>
      <c r="S167" s="55"/>
      <c r="T167" s="55"/>
      <c r="U167" s="55"/>
      <c r="V167" s="55"/>
      <c r="W167" s="55"/>
      <c r="X167" s="55"/>
      <c r="Y167" s="55"/>
      <c r="Z167" s="55"/>
      <c r="AA167" s="55"/>
      <c r="AB167" s="55"/>
      <c r="AC167" s="172"/>
      <c r="AD167" s="172"/>
    </row>
    <row r="168" s="1" customFormat="1" ht="21" customHeight="1" spans="1:30">
      <c r="A168" s="176" t="s">
        <v>95</v>
      </c>
      <c r="B168" s="162" t="s">
        <v>409</v>
      </c>
      <c r="C168" s="162" t="s">
        <v>410</v>
      </c>
      <c r="D168" s="162" t="s">
        <v>130</v>
      </c>
      <c r="E168" s="162" t="s">
        <v>123</v>
      </c>
      <c r="F168" s="162" t="s">
        <v>389</v>
      </c>
      <c r="G168" s="162" t="s">
        <v>390</v>
      </c>
      <c r="H168" s="55">
        <v>30765</v>
      </c>
      <c r="I168" s="55">
        <v>30765</v>
      </c>
      <c r="J168" s="55">
        <v>30765</v>
      </c>
      <c r="K168" s="55"/>
      <c r="L168" s="55">
        <v>9229.5</v>
      </c>
      <c r="M168" s="55"/>
      <c r="N168" s="55">
        <v>21535.5</v>
      </c>
      <c r="O168" s="55"/>
      <c r="P168" s="55"/>
      <c r="Q168" s="55"/>
      <c r="R168" s="55"/>
      <c r="S168" s="55"/>
      <c r="T168" s="55"/>
      <c r="U168" s="55"/>
      <c r="V168" s="55"/>
      <c r="W168" s="55"/>
      <c r="X168" s="55"/>
      <c r="Y168" s="55"/>
      <c r="Z168" s="55"/>
      <c r="AA168" s="55"/>
      <c r="AB168" s="55"/>
      <c r="AC168" s="172"/>
      <c r="AD168" s="172"/>
    </row>
    <row r="169" s="1" customFormat="1" ht="21" customHeight="1" spans="1:30">
      <c r="A169" s="176" t="s">
        <v>95</v>
      </c>
      <c r="B169" s="162" t="s">
        <v>409</v>
      </c>
      <c r="C169" s="162" t="s">
        <v>410</v>
      </c>
      <c r="D169" s="162" t="s">
        <v>142</v>
      </c>
      <c r="E169" s="162" t="s">
        <v>123</v>
      </c>
      <c r="F169" s="162" t="s">
        <v>397</v>
      </c>
      <c r="G169" s="162" t="s">
        <v>398</v>
      </c>
      <c r="H169" s="55">
        <v>30048</v>
      </c>
      <c r="I169" s="55">
        <v>30048</v>
      </c>
      <c r="J169" s="55">
        <v>30048</v>
      </c>
      <c r="K169" s="55"/>
      <c r="L169" s="55">
        <v>9014.4</v>
      </c>
      <c r="M169" s="55"/>
      <c r="N169" s="55">
        <v>21033.6</v>
      </c>
      <c r="O169" s="55"/>
      <c r="P169" s="55"/>
      <c r="Q169" s="55"/>
      <c r="R169" s="55"/>
      <c r="S169" s="55"/>
      <c r="T169" s="55"/>
      <c r="U169" s="55"/>
      <c r="V169" s="55"/>
      <c r="W169" s="55"/>
      <c r="X169" s="55"/>
      <c r="Y169" s="55"/>
      <c r="Z169" s="55"/>
      <c r="AA169" s="55"/>
      <c r="AB169" s="55"/>
      <c r="AC169" s="172"/>
      <c r="AD169" s="172"/>
    </row>
    <row r="170" s="1" customFormat="1" ht="21" customHeight="1" spans="1:30">
      <c r="A170" s="176" t="s">
        <v>95</v>
      </c>
      <c r="B170" s="162" t="s">
        <v>409</v>
      </c>
      <c r="C170" s="162" t="s">
        <v>410</v>
      </c>
      <c r="D170" s="162" t="s">
        <v>142</v>
      </c>
      <c r="E170" s="162" t="s">
        <v>123</v>
      </c>
      <c r="F170" s="162" t="s">
        <v>399</v>
      </c>
      <c r="G170" s="162" t="s">
        <v>400</v>
      </c>
      <c r="H170" s="55">
        <v>9900</v>
      </c>
      <c r="I170" s="55">
        <v>9900</v>
      </c>
      <c r="J170" s="55">
        <v>9900</v>
      </c>
      <c r="K170" s="55"/>
      <c r="L170" s="55">
        <v>2970</v>
      </c>
      <c r="M170" s="55"/>
      <c r="N170" s="55">
        <v>6930</v>
      </c>
      <c r="O170" s="55"/>
      <c r="P170" s="55"/>
      <c r="Q170" s="55"/>
      <c r="R170" s="55"/>
      <c r="S170" s="55"/>
      <c r="T170" s="55"/>
      <c r="U170" s="55"/>
      <c r="V170" s="55"/>
      <c r="W170" s="55"/>
      <c r="X170" s="55"/>
      <c r="Y170" s="55"/>
      <c r="Z170" s="55"/>
      <c r="AA170" s="55"/>
      <c r="AB170" s="55"/>
      <c r="AC170" s="172"/>
      <c r="AD170" s="172"/>
    </row>
    <row r="171" s="1" customFormat="1" ht="21" customHeight="1" spans="1:30">
      <c r="A171" s="176" t="s">
        <v>95</v>
      </c>
      <c r="B171" s="162" t="s">
        <v>409</v>
      </c>
      <c r="C171" s="162" t="s">
        <v>410</v>
      </c>
      <c r="D171" s="162" t="s">
        <v>142</v>
      </c>
      <c r="E171" s="162" t="s">
        <v>123</v>
      </c>
      <c r="F171" s="162" t="s">
        <v>399</v>
      </c>
      <c r="G171" s="162" t="s">
        <v>400</v>
      </c>
      <c r="H171" s="55">
        <v>43560</v>
      </c>
      <c r="I171" s="55">
        <v>43560</v>
      </c>
      <c r="J171" s="55">
        <v>43560</v>
      </c>
      <c r="K171" s="55"/>
      <c r="L171" s="55">
        <v>13068</v>
      </c>
      <c r="M171" s="55"/>
      <c r="N171" s="55">
        <v>30492</v>
      </c>
      <c r="O171" s="55"/>
      <c r="P171" s="55"/>
      <c r="Q171" s="55"/>
      <c r="R171" s="55"/>
      <c r="S171" s="55"/>
      <c r="T171" s="55"/>
      <c r="U171" s="55"/>
      <c r="V171" s="55"/>
      <c r="W171" s="55"/>
      <c r="X171" s="55"/>
      <c r="Y171" s="55"/>
      <c r="Z171" s="55"/>
      <c r="AA171" s="55"/>
      <c r="AB171" s="55"/>
      <c r="AC171" s="172"/>
      <c r="AD171" s="172"/>
    </row>
    <row r="172" s="1" customFormat="1" ht="21" customHeight="1" spans="1:30">
      <c r="A172" s="176" t="s">
        <v>95</v>
      </c>
      <c r="B172" s="162" t="s">
        <v>409</v>
      </c>
      <c r="C172" s="162" t="s">
        <v>410</v>
      </c>
      <c r="D172" s="162" t="s">
        <v>142</v>
      </c>
      <c r="E172" s="162" t="s">
        <v>123</v>
      </c>
      <c r="F172" s="162" t="s">
        <v>399</v>
      </c>
      <c r="G172" s="162" t="s">
        <v>400</v>
      </c>
      <c r="H172" s="55">
        <v>6000</v>
      </c>
      <c r="I172" s="55">
        <v>6000</v>
      </c>
      <c r="J172" s="55">
        <v>6000</v>
      </c>
      <c r="K172" s="55"/>
      <c r="L172" s="55">
        <v>1800</v>
      </c>
      <c r="M172" s="55"/>
      <c r="N172" s="55">
        <v>4200</v>
      </c>
      <c r="O172" s="55"/>
      <c r="P172" s="55"/>
      <c r="Q172" s="55"/>
      <c r="R172" s="55"/>
      <c r="S172" s="55"/>
      <c r="T172" s="55"/>
      <c r="U172" s="55"/>
      <c r="V172" s="55"/>
      <c r="W172" s="55"/>
      <c r="X172" s="55"/>
      <c r="Y172" s="55"/>
      <c r="Z172" s="55"/>
      <c r="AA172" s="55"/>
      <c r="AB172" s="55"/>
      <c r="AC172" s="172"/>
      <c r="AD172" s="172"/>
    </row>
    <row r="173" s="1" customFormat="1" ht="21" customHeight="1" spans="1:30">
      <c r="A173" s="176" t="s">
        <v>95</v>
      </c>
      <c r="B173" s="162" t="s">
        <v>409</v>
      </c>
      <c r="C173" s="162" t="s">
        <v>410</v>
      </c>
      <c r="D173" s="162" t="s">
        <v>142</v>
      </c>
      <c r="E173" s="162" t="s">
        <v>123</v>
      </c>
      <c r="F173" s="162" t="s">
        <v>389</v>
      </c>
      <c r="G173" s="162" t="s">
        <v>390</v>
      </c>
      <c r="H173" s="55">
        <v>2504</v>
      </c>
      <c r="I173" s="55">
        <v>2504</v>
      </c>
      <c r="J173" s="55">
        <v>2504</v>
      </c>
      <c r="K173" s="55"/>
      <c r="L173" s="55">
        <v>751.2</v>
      </c>
      <c r="M173" s="55"/>
      <c r="N173" s="55">
        <v>1752.8</v>
      </c>
      <c r="O173" s="55"/>
      <c r="P173" s="55"/>
      <c r="Q173" s="55"/>
      <c r="R173" s="55"/>
      <c r="S173" s="55"/>
      <c r="T173" s="55"/>
      <c r="U173" s="55"/>
      <c r="V173" s="55"/>
      <c r="W173" s="55"/>
      <c r="X173" s="55"/>
      <c r="Y173" s="55"/>
      <c r="Z173" s="55"/>
      <c r="AA173" s="55"/>
      <c r="AB173" s="55"/>
      <c r="AC173" s="172"/>
      <c r="AD173" s="172"/>
    </row>
    <row r="174" s="1" customFormat="1" ht="21" customHeight="1" spans="1:30">
      <c r="A174" s="176" t="s">
        <v>95</v>
      </c>
      <c r="B174" s="162" t="s">
        <v>409</v>
      </c>
      <c r="C174" s="162" t="s">
        <v>410</v>
      </c>
      <c r="D174" s="162" t="s">
        <v>150</v>
      </c>
      <c r="E174" s="162" t="s">
        <v>123</v>
      </c>
      <c r="F174" s="162" t="s">
        <v>397</v>
      </c>
      <c r="G174" s="162" t="s">
        <v>398</v>
      </c>
      <c r="H174" s="55">
        <v>223908</v>
      </c>
      <c r="I174" s="55">
        <v>223908</v>
      </c>
      <c r="J174" s="55">
        <v>223908</v>
      </c>
      <c r="K174" s="55"/>
      <c r="L174" s="55">
        <v>67172.4</v>
      </c>
      <c r="M174" s="55"/>
      <c r="N174" s="55">
        <v>156735.6</v>
      </c>
      <c r="O174" s="55"/>
      <c r="P174" s="55"/>
      <c r="Q174" s="55"/>
      <c r="R174" s="55"/>
      <c r="S174" s="55"/>
      <c r="T174" s="55"/>
      <c r="U174" s="55"/>
      <c r="V174" s="55"/>
      <c r="W174" s="55"/>
      <c r="X174" s="55"/>
      <c r="Y174" s="55"/>
      <c r="Z174" s="55"/>
      <c r="AA174" s="55"/>
      <c r="AB174" s="55"/>
      <c r="AC174" s="172"/>
      <c r="AD174" s="172"/>
    </row>
    <row r="175" s="1" customFormat="1" ht="21" customHeight="1" spans="1:30">
      <c r="A175" s="176" t="s">
        <v>95</v>
      </c>
      <c r="B175" s="162" t="s">
        <v>409</v>
      </c>
      <c r="C175" s="162" t="s">
        <v>410</v>
      </c>
      <c r="D175" s="162" t="s">
        <v>150</v>
      </c>
      <c r="E175" s="162" t="s">
        <v>123</v>
      </c>
      <c r="F175" s="162" t="s">
        <v>399</v>
      </c>
      <c r="G175" s="162" t="s">
        <v>400</v>
      </c>
      <c r="H175" s="55">
        <v>231840</v>
      </c>
      <c r="I175" s="55">
        <v>231840</v>
      </c>
      <c r="J175" s="55">
        <v>231840</v>
      </c>
      <c r="K175" s="55"/>
      <c r="L175" s="55">
        <v>69552</v>
      </c>
      <c r="M175" s="55"/>
      <c r="N175" s="55">
        <v>162288</v>
      </c>
      <c r="O175" s="55"/>
      <c r="P175" s="55"/>
      <c r="Q175" s="55"/>
      <c r="R175" s="55"/>
      <c r="S175" s="55"/>
      <c r="T175" s="55"/>
      <c r="U175" s="55"/>
      <c r="V175" s="55"/>
      <c r="W175" s="55"/>
      <c r="X175" s="55"/>
      <c r="Y175" s="55"/>
      <c r="Z175" s="55"/>
      <c r="AA175" s="55"/>
      <c r="AB175" s="55"/>
      <c r="AC175" s="172"/>
      <c r="AD175" s="172"/>
    </row>
    <row r="176" s="1" customFormat="1" ht="21" customHeight="1" spans="1:30">
      <c r="A176" s="176" t="s">
        <v>95</v>
      </c>
      <c r="B176" s="162" t="s">
        <v>409</v>
      </c>
      <c r="C176" s="162" t="s">
        <v>410</v>
      </c>
      <c r="D176" s="162" t="s">
        <v>150</v>
      </c>
      <c r="E176" s="162" t="s">
        <v>123</v>
      </c>
      <c r="F176" s="162" t="s">
        <v>399</v>
      </c>
      <c r="G176" s="162" t="s">
        <v>400</v>
      </c>
      <c r="H176" s="55">
        <v>30000</v>
      </c>
      <c r="I176" s="55">
        <v>30000</v>
      </c>
      <c r="J176" s="55">
        <v>30000</v>
      </c>
      <c r="K176" s="55"/>
      <c r="L176" s="55">
        <v>9000</v>
      </c>
      <c r="M176" s="55"/>
      <c r="N176" s="55">
        <v>21000</v>
      </c>
      <c r="O176" s="55"/>
      <c r="P176" s="55"/>
      <c r="Q176" s="55"/>
      <c r="R176" s="55"/>
      <c r="S176" s="55"/>
      <c r="T176" s="55"/>
      <c r="U176" s="55"/>
      <c r="V176" s="55"/>
      <c r="W176" s="55"/>
      <c r="X176" s="55"/>
      <c r="Y176" s="55"/>
      <c r="Z176" s="55"/>
      <c r="AA176" s="55"/>
      <c r="AB176" s="55"/>
      <c r="AC176" s="172"/>
      <c r="AD176" s="172"/>
    </row>
    <row r="177" s="1" customFormat="1" ht="21" customHeight="1" spans="1:30">
      <c r="A177" s="176" t="s">
        <v>95</v>
      </c>
      <c r="B177" s="162" t="s">
        <v>409</v>
      </c>
      <c r="C177" s="162" t="s">
        <v>410</v>
      </c>
      <c r="D177" s="162" t="s">
        <v>150</v>
      </c>
      <c r="E177" s="162" t="s">
        <v>123</v>
      </c>
      <c r="F177" s="162" t="s">
        <v>399</v>
      </c>
      <c r="G177" s="162" t="s">
        <v>400</v>
      </c>
      <c r="H177" s="55">
        <v>58500</v>
      </c>
      <c r="I177" s="55">
        <v>58500</v>
      </c>
      <c r="J177" s="55">
        <v>58500</v>
      </c>
      <c r="K177" s="55"/>
      <c r="L177" s="55">
        <v>17550</v>
      </c>
      <c r="M177" s="55"/>
      <c r="N177" s="55">
        <v>40950</v>
      </c>
      <c r="O177" s="55"/>
      <c r="P177" s="55"/>
      <c r="Q177" s="55"/>
      <c r="R177" s="55"/>
      <c r="S177" s="55"/>
      <c r="T177" s="55"/>
      <c r="U177" s="55"/>
      <c r="V177" s="55"/>
      <c r="W177" s="55"/>
      <c r="X177" s="55"/>
      <c r="Y177" s="55"/>
      <c r="Z177" s="55"/>
      <c r="AA177" s="55"/>
      <c r="AB177" s="55"/>
      <c r="AC177" s="172"/>
      <c r="AD177" s="172"/>
    </row>
    <row r="178" s="1" customFormat="1" ht="21" customHeight="1" spans="1:30">
      <c r="A178" s="176" t="s">
        <v>95</v>
      </c>
      <c r="B178" s="162" t="s">
        <v>409</v>
      </c>
      <c r="C178" s="162" t="s">
        <v>410</v>
      </c>
      <c r="D178" s="162" t="s">
        <v>150</v>
      </c>
      <c r="E178" s="162" t="s">
        <v>123</v>
      </c>
      <c r="F178" s="162" t="s">
        <v>389</v>
      </c>
      <c r="G178" s="162" t="s">
        <v>390</v>
      </c>
      <c r="H178" s="55">
        <v>18659</v>
      </c>
      <c r="I178" s="55">
        <v>18659</v>
      </c>
      <c r="J178" s="55">
        <v>18659</v>
      </c>
      <c r="K178" s="55"/>
      <c r="L178" s="55">
        <v>5597.7</v>
      </c>
      <c r="M178" s="55"/>
      <c r="N178" s="55">
        <v>13061.3</v>
      </c>
      <c r="O178" s="55"/>
      <c r="P178" s="55"/>
      <c r="Q178" s="55"/>
      <c r="R178" s="55"/>
      <c r="S178" s="55"/>
      <c r="T178" s="55"/>
      <c r="U178" s="55"/>
      <c r="V178" s="55"/>
      <c r="W178" s="55"/>
      <c r="X178" s="55"/>
      <c r="Y178" s="55"/>
      <c r="Z178" s="55"/>
      <c r="AA178" s="55"/>
      <c r="AB178" s="55"/>
      <c r="AC178" s="172"/>
      <c r="AD178" s="172"/>
    </row>
    <row r="179" s="1" customFormat="1" ht="21" customHeight="1" spans="1:30">
      <c r="A179" s="176" t="s">
        <v>95</v>
      </c>
      <c r="B179" s="162" t="s">
        <v>409</v>
      </c>
      <c r="C179" s="162" t="s">
        <v>410</v>
      </c>
      <c r="D179" s="162" t="s">
        <v>171</v>
      </c>
      <c r="E179" s="162" t="s">
        <v>123</v>
      </c>
      <c r="F179" s="162" t="s">
        <v>397</v>
      </c>
      <c r="G179" s="162" t="s">
        <v>398</v>
      </c>
      <c r="H179" s="55">
        <v>139572</v>
      </c>
      <c r="I179" s="55">
        <v>139572</v>
      </c>
      <c r="J179" s="55">
        <v>139572</v>
      </c>
      <c r="K179" s="55"/>
      <c r="L179" s="55">
        <v>41871.6</v>
      </c>
      <c r="M179" s="55"/>
      <c r="N179" s="55">
        <v>97700.4</v>
      </c>
      <c r="O179" s="55"/>
      <c r="P179" s="55"/>
      <c r="Q179" s="55"/>
      <c r="R179" s="55"/>
      <c r="S179" s="55"/>
      <c r="T179" s="55"/>
      <c r="U179" s="55"/>
      <c r="V179" s="55"/>
      <c r="W179" s="55"/>
      <c r="X179" s="55"/>
      <c r="Y179" s="55"/>
      <c r="Z179" s="55"/>
      <c r="AA179" s="55"/>
      <c r="AB179" s="55"/>
      <c r="AC179" s="172"/>
      <c r="AD179" s="172"/>
    </row>
    <row r="180" s="1" customFormat="1" ht="21" customHeight="1" spans="1:30">
      <c r="A180" s="176" t="s">
        <v>95</v>
      </c>
      <c r="B180" s="162" t="s">
        <v>409</v>
      </c>
      <c r="C180" s="162" t="s">
        <v>410</v>
      </c>
      <c r="D180" s="162" t="s">
        <v>171</v>
      </c>
      <c r="E180" s="162" t="s">
        <v>123</v>
      </c>
      <c r="F180" s="162" t="s">
        <v>399</v>
      </c>
      <c r="G180" s="162" t="s">
        <v>400</v>
      </c>
      <c r="H180" s="55">
        <v>142152</v>
      </c>
      <c r="I180" s="55">
        <v>142152</v>
      </c>
      <c r="J180" s="55">
        <v>142152</v>
      </c>
      <c r="K180" s="55"/>
      <c r="L180" s="55">
        <v>42645.6</v>
      </c>
      <c r="M180" s="55"/>
      <c r="N180" s="55">
        <v>99506.4</v>
      </c>
      <c r="O180" s="55"/>
      <c r="P180" s="55"/>
      <c r="Q180" s="55"/>
      <c r="R180" s="55"/>
      <c r="S180" s="55"/>
      <c r="T180" s="55"/>
      <c r="U180" s="55"/>
      <c r="V180" s="55"/>
      <c r="W180" s="55"/>
      <c r="X180" s="55"/>
      <c r="Y180" s="55"/>
      <c r="Z180" s="55"/>
      <c r="AA180" s="55"/>
      <c r="AB180" s="55"/>
      <c r="AC180" s="172"/>
      <c r="AD180" s="172"/>
    </row>
    <row r="181" s="1" customFormat="1" ht="21" customHeight="1" spans="1:30">
      <c r="A181" s="176" t="s">
        <v>95</v>
      </c>
      <c r="B181" s="162" t="s">
        <v>409</v>
      </c>
      <c r="C181" s="162" t="s">
        <v>410</v>
      </c>
      <c r="D181" s="162" t="s">
        <v>171</v>
      </c>
      <c r="E181" s="162" t="s">
        <v>123</v>
      </c>
      <c r="F181" s="162" t="s">
        <v>399</v>
      </c>
      <c r="G181" s="162" t="s">
        <v>400</v>
      </c>
      <c r="H181" s="55">
        <v>18000</v>
      </c>
      <c r="I181" s="55">
        <v>18000</v>
      </c>
      <c r="J181" s="55">
        <v>18000</v>
      </c>
      <c r="K181" s="55"/>
      <c r="L181" s="55">
        <v>5400</v>
      </c>
      <c r="M181" s="55"/>
      <c r="N181" s="55">
        <v>12600</v>
      </c>
      <c r="O181" s="55"/>
      <c r="P181" s="55"/>
      <c r="Q181" s="55"/>
      <c r="R181" s="55"/>
      <c r="S181" s="55"/>
      <c r="T181" s="55"/>
      <c r="U181" s="55"/>
      <c r="V181" s="55"/>
      <c r="W181" s="55"/>
      <c r="X181" s="55"/>
      <c r="Y181" s="55"/>
      <c r="Z181" s="55"/>
      <c r="AA181" s="55"/>
      <c r="AB181" s="55"/>
      <c r="AC181" s="172"/>
      <c r="AD181" s="172"/>
    </row>
    <row r="182" s="1" customFormat="1" ht="21" customHeight="1" spans="1:30">
      <c r="A182" s="176" t="s">
        <v>95</v>
      </c>
      <c r="B182" s="162" t="s">
        <v>409</v>
      </c>
      <c r="C182" s="162" t="s">
        <v>410</v>
      </c>
      <c r="D182" s="162" t="s">
        <v>171</v>
      </c>
      <c r="E182" s="162" t="s">
        <v>123</v>
      </c>
      <c r="F182" s="162" t="s">
        <v>399</v>
      </c>
      <c r="G182" s="162" t="s">
        <v>400</v>
      </c>
      <c r="H182" s="55">
        <v>33600</v>
      </c>
      <c r="I182" s="55">
        <v>33600</v>
      </c>
      <c r="J182" s="55">
        <v>33600</v>
      </c>
      <c r="K182" s="55"/>
      <c r="L182" s="55">
        <v>10080</v>
      </c>
      <c r="M182" s="55"/>
      <c r="N182" s="55">
        <v>23520</v>
      </c>
      <c r="O182" s="55"/>
      <c r="P182" s="55"/>
      <c r="Q182" s="55"/>
      <c r="R182" s="55"/>
      <c r="S182" s="55"/>
      <c r="T182" s="55"/>
      <c r="U182" s="55"/>
      <c r="V182" s="55"/>
      <c r="W182" s="55"/>
      <c r="X182" s="55"/>
      <c r="Y182" s="55"/>
      <c r="Z182" s="55"/>
      <c r="AA182" s="55"/>
      <c r="AB182" s="55"/>
      <c r="AC182" s="172"/>
      <c r="AD182" s="172"/>
    </row>
    <row r="183" s="1" customFormat="1" ht="21" customHeight="1" spans="1:30">
      <c r="A183" s="176" t="s">
        <v>95</v>
      </c>
      <c r="B183" s="162" t="s">
        <v>409</v>
      </c>
      <c r="C183" s="162" t="s">
        <v>410</v>
      </c>
      <c r="D183" s="162" t="s">
        <v>171</v>
      </c>
      <c r="E183" s="162" t="s">
        <v>123</v>
      </c>
      <c r="F183" s="162" t="s">
        <v>389</v>
      </c>
      <c r="G183" s="162" t="s">
        <v>390</v>
      </c>
      <c r="H183" s="55">
        <v>11631</v>
      </c>
      <c r="I183" s="55">
        <v>11631</v>
      </c>
      <c r="J183" s="55">
        <v>11631</v>
      </c>
      <c r="K183" s="55"/>
      <c r="L183" s="55">
        <v>3489.3</v>
      </c>
      <c r="M183" s="55"/>
      <c r="N183" s="55">
        <v>8141.7</v>
      </c>
      <c r="O183" s="55"/>
      <c r="P183" s="55"/>
      <c r="Q183" s="55"/>
      <c r="R183" s="55"/>
      <c r="S183" s="55"/>
      <c r="T183" s="55"/>
      <c r="U183" s="55"/>
      <c r="V183" s="55"/>
      <c r="W183" s="55"/>
      <c r="X183" s="55"/>
      <c r="Y183" s="55"/>
      <c r="Z183" s="55"/>
      <c r="AA183" s="55"/>
      <c r="AB183" s="55"/>
      <c r="AC183" s="172"/>
      <c r="AD183" s="172"/>
    </row>
    <row r="184" s="1" customFormat="1" ht="21" customHeight="1" spans="1:30">
      <c r="A184" s="176" t="s">
        <v>95</v>
      </c>
      <c r="B184" s="162" t="s">
        <v>411</v>
      </c>
      <c r="C184" s="162" t="s">
        <v>412</v>
      </c>
      <c r="D184" s="162" t="s">
        <v>131</v>
      </c>
      <c r="E184" s="162" t="s">
        <v>132</v>
      </c>
      <c r="F184" s="162" t="s">
        <v>389</v>
      </c>
      <c r="G184" s="162" t="s">
        <v>390</v>
      </c>
      <c r="H184" s="55">
        <v>9000</v>
      </c>
      <c r="I184" s="55">
        <v>9000</v>
      </c>
      <c r="J184" s="55">
        <v>9000</v>
      </c>
      <c r="K184" s="55"/>
      <c r="L184" s="55">
        <v>2700</v>
      </c>
      <c r="M184" s="55"/>
      <c r="N184" s="55">
        <v>6300</v>
      </c>
      <c r="O184" s="55"/>
      <c r="P184" s="55"/>
      <c r="Q184" s="55"/>
      <c r="R184" s="55"/>
      <c r="S184" s="55"/>
      <c r="T184" s="55"/>
      <c r="U184" s="55"/>
      <c r="V184" s="55"/>
      <c r="W184" s="55"/>
      <c r="X184" s="55"/>
      <c r="Y184" s="55"/>
      <c r="Z184" s="55"/>
      <c r="AA184" s="55"/>
      <c r="AB184" s="55"/>
      <c r="AC184" s="172"/>
      <c r="AD184" s="172"/>
    </row>
    <row r="185" s="1" customFormat="1" ht="25" customHeight="1" spans="1:30">
      <c r="A185" s="176" t="s">
        <v>95</v>
      </c>
      <c r="B185" s="162" t="s">
        <v>413</v>
      </c>
      <c r="C185" s="162" t="s">
        <v>414</v>
      </c>
      <c r="D185" s="162" t="s">
        <v>245</v>
      </c>
      <c r="E185" s="162" t="s">
        <v>246</v>
      </c>
      <c r="F185" s="162" t="s">
        <v>403</v>
      </c>
      <c r="G185" s="162" t="s">
        <v>404</v>
      </c>
      <c r="H185" s="55">
        <v>50400</v>
      </c>
      <c r="I185" s="55">
        <v>50400</v>
      </c>
      <c r="J185" s="55">
        <v>50400</v>
      </c>
      <c r="K185" s="55"/>
      <c r="L185" s="55">
        <v>15120</v>
      </c>
      <c r="M185" s="55"/>
      <c r="N185" s="55">
        <v>35280</v>
      </c>
      <c r="O185" s="55"/>
      <c r="P185" s="55"/>
      <c r="Q185" s="55"/>
      <c r="R185" s="55"/>
      <c r="S185" s="55"/>
      <c r="T185" s="55"/>
      <c r="U185" s="55"/>
      <c r="V185" s="55"/>
      <c r="W185" s="55"/>
      <c r="X185" s="55"/>
      <c r="Y185" s="55"/>
      <c r="Z185" s="55"/>
      <c r="AA185" s="55"/>
      <c r="AB185" s="55"/>
      <c r="AC185" s="172"/>
      <c r="AD185" s="172"/>
    </row>
    <row r="186" s="1" customFormat="1" ht="25" customHeight="1" spans="1:30">
      <c r="A186" s="176" t="s">
        <v>95</v>
      </c>
      <c r="B186" s="162" t="s">
        <v>413</v>
      </c>
      <c r="C186" s="162" t="s">
        <v>414</v>
      </c>
      <c r="D186" s="162" t="s">
        <v>245</v>
      </c>
      <c r="E186" s="162" t="s">
        <v>246</v>
      </c>
      <c r="F186" s="162" t="s">
        <v>403</v>
      </c>
      <c r="G186" s="162" t="s">
        <v>404</v>
      </c>
      <c r="H186" s="55">
        <v>522000</v>
      </c>
      <c r="I186" s="55">
        <v>522000</v>
      </c>
      <c r="J186" s="55">
        <v>522000</v>
      </c>
      <c r="K186" s="55"/>
      <c r="L186" s="55">
        <v>156600</v>
      </c>
      <c r="M186" s="55"/>
      <c r="N186" s="55">
        <v>365400</v>
      </c>
      <c r="O186" s="55"/>
      <c r="P186" s="55"/>
      <c r="Q186" s="55"/>
      <c r="R186" s="55"/>
      <c r="S186" s="55"/>
      <c r="T186" s="55"/>
      <c r="U186" s="55"/>
      <c r="V186" s="55"/>
      <c r="W186" s="55"/>
      <c r="X186" s="55"/>
      <c r="Y186" s="55"/>
      <c r="Z186" s="55"/>
      <c r="AA186" s="55"/>
      <c r="AB186" s="55"/>
      <c r="AC186" s="172"/>
      <c r="AD186" s="172"/>
    </row>
    <row r="187" s="1" customFormat="1" ht="25" customHeight="1" spans="1:30">
      <c r="A187" s="176" t="s">
        <v>95</v>
      </c>
      <c r="B187" s="162" t="s">
        <v>413</v>
      </c>
      <c r="C187" s="162" t="s">
        <v>414</v>
      </c>
      <c r="D187" s="162" t="s">
        <v>245</v>
      </c>
      <c r="E187" s="162" t="s">
        <v>246</v>
      </c>
      <c r="F187" s="162" t="s">
        <v>403</v>
      </c>
      <c r="G187" s="162" t="s">
        <v>404</v>
      </c>
      <c r="H187" s="55">
        <v>270000</v>
      </c>
      <c r="I187" s="55">
        <v>270000</v>
      </c>
      <c r="J187" s="55">
        <v>270000</v>
      </c>
      <c r="K187" s="55"/>
      <c r="L187" s="55">
        <v>81000</v>
      </c>
      <c r="M187" s="55"/>
      <c r="N187" s="55">
        <v>189000</v>
      </c>
      <c r="O187" s="55"/>
      <c r="P187" s="55"/>
      <c r="Q187" s="55"/>
      <c r="R187" s="55"/>
      <c r="S187" s="55"/>
      <c r="T187" s="55"/>
      <c r="U187" s="55"/>
      <c r="V187" s="55"/>
      <c r="W187" s="55"/>
      <c r="X187" s="55"/>
      <c r="Y187" s="55"/>
      <c r="Z187" s="55"/>
      <c r="AA187" s="55"/>
      <c r="AB187" s="55"/>
      <c r="AC187" s="172"/>
      <c r="AD187" s="172"/>
    </row>
    <row r="188" s="1" customFormat="1" ht="25" customHeight="1" spans="1:30">
      <c r="A188" s="176" t="s">
        <v>95</v>
      </c>
      <c r="B188" s="162" t="s">
        <v>415</v>
      </c>
      <c r="C188" s="162" t="s">
        <v>416</v>
      </c>
      <c r="D188" s="162" t="s">
        <v>245</v>
      </c>
      <c r="E188" s="162" t="s">
        <v>246</v>
      </c>
      <c r="F188" s="162" t="s">
        <v>403</v>
      </c>
      <c r="G188" s="162" t="s">
        <v>404</v>
      </c>
      <c r="H188" s="55">
        <v>155880</v>
      </c>
      <c r="I188" s="55">
        <v>155880</v>
      </c>
      <c r="J188" s="55">
        <v>155880</v>
      </c>
      <c r="K188" s="55"/>
      <c r="L188" s="55">
        <v>46764</v>
      </c>
      <c r="M188" s="55"/>
      <c r="N188" s="55">
        <v>109116</v>
      </c>
      <c r="O188" s="55"/>
      <c r="P188" s="55"/>
      <c r="Q188" s="55"/>
      <c r="R188" s="55"/>
      <c r="S188" s="55"/>
      <c r="T188" s="55"/>
      <c r="U188" s="55"/>
      <c r="V188" s="55"/>
      <c r="W188" s="55"/>
      <c r="X188" s="55"/>
      <c r="Y188" s="55"/>
      <c r="Z188" s="55"/>
      <c r="AA188" s="55"/>
      <c r="AB188" s="55"/>
      <c r="AC188" s="172"/>
      <c r="AD188" s="172"/>
    </row>
    <row r="189" s="1" customFormat="1" ht="25" customHeight="1" spans="1:30">
      <c r="A189" s="176" t="s">
        <v>95</v>
      </c>
      <c r="B189" s="162" t="s">
        <v>415</v>
      </c>
      <c r="C189" s="162" t="s">
        <v>416</v>
      </c>
      <c r="D189" s="162" t="s">
        <v>245</v>
      </c>
      <c r="E189" s="162" t="s">
        <v>246</v>
      </c>
      <c r="F189" s="162" t="s">
        <v>403</v>
      </c>
      <c r="G189" s="162" t="s">
        <v>404</v>
      </c>
      <c r="H189" s="55">
        <v>607680</v>
      </c>
      <c r="I189" s="55">
        <v>607680</v>
      </c>
      <c r="J189" s="55">
        <v>607680</v>
      </c>
      <c r="K189" s="55"/>
      <c r="L189" s="55">
        <v>182304</v>
      </c>
      <c r="M189" s="55"/>
      <c r="N189" s="55">
        <v>425376</v>
      </c>
      <c r="O189" s="55"/>
      <c r="P189" s="55"/>
      <c r="Q189" s="55"/>
      <c r="R189" s="55"/>
      <c r="S189" s="55"/>
      <c r="T189" s="55"/>
      <c r="U189" s="55"/>
      <c r="V189" s="55"/>
      <c r="W189" s="55"/>
      <c r="X189" s="55"/>
      <c r="Y189" s="55"/>
      <c r="Z189" s="55"/>
      <c r="AA189" s="55"/>
      <c r="AB189" s="55"/>
      <c r="AC189" s="172"/>
      <c r="AD189" s="172"/>
    </row>
    <row r="190" s="1" customFormat="1" ht="25" customHeight="1" spans="1:30">
      <c r="A190" s="176" t="s">
        <v>95</v>
      </c>
      <c r="B190" s="162" t="s">
        <v>415</v>
      </c>
      <c r="C190" s="162" t="s">
        <v>416</v>
      </c>
      <c r="D190" s="162" t="s">
        <v>245</v>
      </c>
      <c r="E190" s="162" t="s">
        <v>246</v>
      </c>
      <c r="F190" s="162" t="s">
        <v>403</v>
      </c>
      <c r="G190" s="162" t="s">
        <v>404</v>
      </c>
      <c r="H190" s="55">
        <v>249900</v>
      </c>
      <c r="I190" s="55">
        <v>249900</v>
      </c>
      <c r="J190" s="55">
        <v>249900</v>
      </c>
      <c r="K190" s="55"/>
      <c r="L190" s="55">
        <v>74970</v>
      </c>
      <c r="M190" s="55"/>
      <c r="N190" s="55">
        <v>174930</v>
      </c>
      <c r="O190" s="55"/>
      <c r="P190" s="55"/>
      <c r="Q190" s="55"/>
      <c r="R190" s="55"/>
      <c r="S190" s="55"/>
      <c r="T190" s="55"/>
      <c r="U190" s="55"/>
      <c r="V190" s="55"/>
      <c r="W190" s="55"/>
      <c r="X190" s="55"/>
      <c r="Y190" s="55"/>
      <c r="Z190" s="55"/>
      <c r="AA190" s="55"/>
      <c r="AB190" s="55"/>
      <c r="AC190" s="172"/>
      <c r="AD190" s="172"/>
    </row>
    <row r="191" s="1" customFormat="1" ht="25" customHeight="1" spans="1:30">
      <c r="A191" s="176" t="s">
        <v>95</v>
      </c>
      <c r="B191" s="162" t="s">
        <v>417</v>
      </c>
      <c r="C191" s="162" t="s">
        <v>418</v>
      </c>
      <c r="D191" s="162" t="s">
        <v>245</v>
      </c>
      <c r="E191" s="162" t="s">
        <v>246</v>
      </c>
      <c r="F191" s="162" t="s">
        <v>403</v>
      </c>
      <c r="G191" s="162" t="s">
        <v>404</v>
      </c>
      <c r="H191" s="55">
        <v>54036</v>
      </c>
      <c r="I191" s="55">
        <v>54036</v>
      </c>
      <c r="J191" s="55">
        <v>54036</v>
      </c>
      <c r="K191" s="55"/>
      <c r="L191" s="55">
        <v>16210.8</v>
      </c>
      <c r="M191" s="55"/>
      <c r="N191" s="55">
        <v>37825.2</v>
      </c>
      <c r="O191" s="55"/>
      <c r="P191" s="55"/>
      <c r="Q191" s="55"/>
      <c r="R191" s="55"/>
      <c r="S191" s="55"/>
      <c r="T191" s="55"/>
      <c r="U191" s="55"/>
      <c r="V191" s="55"/>
      <c r="W191" s="55"/>
      <c r="X191" s="55"/>
      <c r="Y191" s="55"/>
      <c r="Z191" s="55"/>
      <c r="AA191" s="55"/>
      <c r="AB191" s="55"/>
      <c r="AC191" s="172"/>
      <c r="AD191" s="172"/>
    </row>
    <row r="192" s="1" customFormat="1" ht="25" customHeight="1" spans="1:30">
      <c r="A192" s="176" t="s">
        <v>95</v>
      </c>
      <c r="B192" s="162" t="s">
        <v>417</v>
      </c>
      <c r="C192" s="162" t="s">
        <v>418</v>
      </c>
      <c r="D192" s="162" t="s">
        <v>245</v>
      </c>
      <c r="E192" s="162" t="s">
        <v>246</v>
      </c>
      <c r="F192" s="162" t="s">
        <v>403</v>
      </c>
      <c r="G192" s="162" t="s">
        <v>404</v>
      </c>
      <c r="H192" s="55">
        <v>111600</v>
      </c>
      <c r="I192" s="55">
        <v>111600</v>
      </c>
      <c r="J192" s="55">
        <v>111600</v>
      </c>
      <c r="K192" s="55"/>
      <c r="L192" s="55">
        <v>33480</v>
      </c>
      <c r="M192" s="55"/>
      <c r="N192" s="55">
        <v>78120</v>
      </c>
      <c r="O192" s="55"/>
      <c r="P192" s="55"/>
      <c r="Q192" s="55"/>
      <c r="R192" s="55"/>
      <c r="S192" s="55"/>
      <c r="T192" s="55"/>
      <c r="U192" s="55"/>
      <c r="V192" s="55"/>
      <c r="W192" s="55"/>
      <c r="X192" s="55"/>
      <c r="Y192" s="55"/>
      <c r="Z192" s="55"/>
      <c r="AA192" s="55"/>
      <c r="AB192" s="55"/>
      <c r="AC192" s="172"/>
      <c r="AD192" s="172"/>
    </row>
    <row r="193" s="1" customFormat="1" ht="25" customHeight="1" spans="1:30">
      <c r="A193" s="176" t="s">
        <v>95</v>
      </c>
      <c r="B193" s="162" t="s">
        <v>419</v>
      </c>
      <c r="C193" s="162" t="s">
        <v>420</v>
      </c>
      <c r="D193" s="162" t="s">
        <v>130</v>
      </c>
      <c r="E193" s="162" t="s">
        <v>123</v>
      </c>
      <c r="F193" s="162" t="s">
        <v>403</v>
      </c>
      <c r="G193" s="162" t="s">
        <v>404</v>
      </c>
      <c r="H193" s="55">
        <v>35000</v>
      </c>
      <c r="I193" s="55">
        <v>35000</v>
      </c>
      <c r="J193" s="55">
        <v>35000</v>
      </c>
      <c r="K193" s="55"/>
      <c r="L193" s="55">
        <v>10500</v>
      </c>
      <c r="M193" s="55"/>
      <c r="N193" s="55">
        <v>24500</v>
      </c>
      <c r="O193" s="55"/>
      <c r="P193" s="55"/>
      <c r="Q193" s="55"/>
      <c r="R193" s="55"/>
      <c r="S193" s="55"/>
      <c r="T193" s="55"/>
      <c r="U193" s="55"/>
      <c r="V193" s="55"/>
      <c r="W193" s="55"/>
      <c r="X193" s="55"/>
      <c r="Y193" s="55"/>
      <c r="Z193" s="55"/>
      <c r="AA193" s="55"/>
      <c r="AB193" s="55"/>
      <c r="AC193" s="172"/>
      <c r="AD193" s="172"/>
    </row>
    <row r="194" s="1" customFormat="1" ht="25" customHeight="1" spans="1:30">
      <c r="A194" s="176" t="s">
        <v>95</v>
      </c>
      <c r="B194" s="162" t="s">
        <v>419</v>
      </c>
      <c r="C194" s="162" t="s">
        <v>420</v>
      </c>
      <c r="D194" s="162" t="s">
        <v>269</v>
      </c>
      <c r="E194" s="162" t="s">
        <v>270</v>
      </c>
      <c r="F194" s="162" t="s">
        <v>403</v>
      </c>
      <c r="G194" s="162" t="s">
        <v>404</v>
      </c>
      <c r="H194" s="55">
        <v>3640</v>
      </c>
      <c r="I194" s="55">
        <v>3640</v>
      </c>
      <c r="J194" s="55">
        <v>3640</v>
      </c>
      <c r="K194" s="55"/>
      <c r="L194" s="55">
        <v>1092</v>
      </c>
      <c r="M194" s="55"/>
      <c r="N194" s="55">
        <v>2548</v>
      </c>
      <c r="O194" s="55"/>
      <c r="P194" s="55"/>
      <c r="Q194" s="55"/>
      <c r="R194" s="55"/>
      <c r="S194" s="55"/>
      <c r="T194" s="55"/>
      <c r="U194" s="55"/>
      <c r="V194" s="55"/>
      <c r="W194" s="55"/>
      <c r="X194" s="55"/>
      <c r="Y194" s="55"/>
      <c r="Z194" s="55"/>
      <c r="AA194" s="55"/>
      <c r="AB194" s="55"/>
      <c r="AC194" s="172"/>
      <c r="AD194" s="172"/>
    </row>
    <row r="195" s="1" customFormat="1" ht="25" customHeight="1" spans="1:30">
      <c r="A195" s="176" t="s">
        <v>95</v>
      </c>
      <c r="B195" s="162" t="s">
        <v>419</v>
      </c>
      <c r="C195" s="162" t="s">
        <v>420</v>
      </c>
      <c r="D195" s="162" t="s">
        <v>269</v>
      </c>
      <c r="E195" s="162" t="s">
        <v>270</v>
      </c>
      <c r="F195" s="162" t="s">
        <v>403</v>
      </c>
      <c r="G195" s="162" t="s">
        <v>404</v>
      </c>
      <c r="H195" s="55">
        <v>5600</v>
      </c>
      <c r="I195" s="55">
        <v>5600</v>
      </c>
      <c r="J195" s="55">
        <v>5600</v>
      </c>
      <c r="K195" s="55"/>
      <c r="L195" s="55">
        <v>1680</v>
      </c>
      <c r="M195" s="55"/>
      <c r="N195" s="55">
        <v>3920</v>
      </c>
      <c r="O195" s="55"/>
      <c r="P195" s="55"/>
      <c r="Q195" s="55"/>
      <c r="R195" s="55"/>
      <c r="S195" s="55"/>
      <c r="T195" s="55"/>
      <c r="U195" s="55"/>
      <c r="V195" s="55"/>
      <c r="W195" s="55"/>
      <c r="X195" s="55"/>
      <c r="Y195" s="55"/>
      <c r="Z195" s="55"/>
      <c r="AA195" s="55"/>
      <c r="AB195" s="55"/>
      <c r="AC195" s="172"/>
      <c r="AD195" s="172"/>
    </row>
    <row r="196" s="1" customFormat="1" ht="25" customHeight="1" spans="1:30">
      <c r="A196" s="176" t="s">
        <v>95</v>
      </c>
      <c r="B196" s="162" t="s">
        <v>421</v>
      </c>
      <c r="C196" s="162" t="s">
        <v>422</v>
      </c>
      <c r="D196" s="162" t="s">
        <v>176</v>
      </c>
      <c r="E196" s="162" t="s">
        <v>177</v>
      </c>
      <c r="F196" s="162" t="s">
        <v>373</v>
      </c>
      <c r="G196" s="162" t="s">
        <v>374</v>
      </c>
      <c r="H196" s="55">
        <v>2400</v>
      </c>
      <c r="I196" s="55">
        <v>2400</v>
      </c>
      <c r="J196" s="55">
        <v>2400</v>
      </c>
      <c r="K196" s="55"/>
      <c r="L196" s="55">
        <v>720</v>
      </c>
      <c r="M196" s="55"/>
      <c r="N196" s="55">
        <v>1680</v>
      </c>
      <c r="O196" s="55"/>
      <c r="P196" s="55"/>
      <c r="Q196" s="55"/>
      <c r="R196" s="55"/>
      <c r="S196" s="55"/>
      <c r="T196" s="55"/>
      <c r="U196" s="55"/>
      <c r="V196" s="55"/>
      <c r="W196" s="55"/>
      <c r="X196" s="55"/>
      <c r="Y196" s="55"/>
      <c r="Z196" s="55"/>
      <c r="AA196" s="55"/>
      <c r="AB196" s="55"/>
      <c r="AC196" s="172"/>
      <c r="AD196" s="172"/>
    </row>
    <row r="197" s="1" customFormat="1" ht="25" customHeight="1" spans="1:30">
      <c r="A197" s="176" t="s">
        <v>95</v>
      </c>
      <c r="B197" s="162" t="s">
        <v>423</v>
      </c>
      <c r="C197" s="162" t="s">
        <v>424</v>
      </c>
      <c r="D197" s="162" t="s">
        <v>245</v>
      </c>
      <c r="E197" s="162" t="s">
        <v>246</v>
      </c>
      <c r="F197" s="162" t="s">
        <v>373</v>
      </c>
      <c r="G197" s="162" t="s">
        <v>374</v>
      </c>
      <c r="H197" s="55">
        <v>1800</v>
      </c>
      <c r="I197" s="55">
        <v>1800</v>
      </c>
      <c r="J197" s="55">
        <v>1800</v>
      </c>
      <c r="K197" s="55"/>
      <c r="L197" s="55">
        <v>540</v>
      </c>
      <c r="M197" s="55"/>
      <c r="N197" s="55">
        <v>1260</v>
      </c>
      <c r="O197" s="55"/>
      <c r="P197" s="55"/>
      <c r="Q197" s="55"/>
      <c r="R197" s="55"/>
      <c r="S197" s="55"/>
      <c r="T197" s="55"/>
      <c r="U197" s="55"/>
      <c r="V197" s="55"/>
      <c r="W197" s="55"/>
      <c r="X197" s="55"/>
      <c r="Y197" s="55"/>
      <c r="Z197" s="55"/>
      <c r="AA197" s="55"/>
      <c r="AB197" s="55"/>
      <c r="AC197" s="172"/>
      <c r="AD197" s="172"/>
    </row>
    <row r="198" s="1" customFormat="1" ht="25" customHeight="1" spans="1:30">
      <c r="A198" s="176" t="s">
        <v>95</v>
      </c>
      <c r="B198" s="162" t="s">
        <v>423</v>
      </c>
      <c r="C198" s="162" t="s">
        <v>424</v>
      </c>
      <c r="D198" s="162" t="s">
        <v>245</v>
      </c>
      <c r="E198" s="162" t="s">
        <v>246</v>
      </c>
      <c r="F198" s="162" t="s">
        <v>385</v>
      </c>
      <c r="G198" s="162" t="s">
        <v>386</v>
      </c>
      <c r="H198" s="55">
        <v>150000</v>
      </c>
      <c r="I198" s="55">
        <v>150000</v>
      </c>
      <c r="J198" s="55">
        <v>150000</v>
      </c>
      <c r="K198" s="55"/>
      <c r="L198" s="55">
        <v>45000</v>
      </c>
      <c r="M198" s="55"/>
      <c r="N198" s="55">
        <v>105000</v>
      </c>
      <c r="O198" s="55"/>
      <c r="P198" s="55"/>
      <c r="Q198" s="55"/>
      <c r="R198" s="55"/>
      <c r="S198" s="55"/>
      <c r="T198" s="55"/>
      <c r="U198" s="55"/>
      <c r="V198" s="55"/>
      <c r="W198" s="55"/>
      <c r="X198" s="55"/>
      <c r="Y198" s="55"/>
      <c r="Z198" s="55"/>
      <c r="AA198" s="55"/>
      <c r="AB198" s="55"/>
      <c r="AC198" s="172"/>
      <c r="AD198" s="172"/>
    </row>
    <row r="199" s="1" customFormat="1" ht="25" customHeight="1" spans="1:30">
      <c r="A199" s="176" t="s">
        <v>95</v>
      </c>
      <c r="B199" s="162" t="s">
        <v>423</v>
      </c>
      <c r="C199" s="162" t="s">
        <v>424</v>
      </c>
      <c r="D199" s="162" t="s">
        <v>245</v>
      </c>
      <c r="E199" s="162" t="s">
        <v>246</v>
      </c>
      <c r="F199" s="162" t="s">
        <v>385</v>
      </c>
      <c r="G199" s="162" t="s">
        <v>386</v>
      </c>
      <c r="H199" s="55">
        <v>74400</v>
      </c>
      <c r="I199" s="55">
        <v>74400</v>
      </c>
      <c r="J199" s="55">
        <v>74400</v>
      </c>
      <c r="K199" s="55"/>
      <c r="L199" s="55">
        <v>22320</v>
      </c>
      <c r="M199" s="55"/>
      <c r="N199" s="55">
        <v>52080</v>
      </c>
      <c r="O199" s="55"/>
      <c r="P199" s="55"/>
      <c r="Q199" s="55"/>
      <c r="R199" s="55"/>
      <c r="S199" s="55"/>
      <c r="T199" s="55"/>
      <c r="U199" s="55"/>
      <c r="V199" s="55"/>
      <c r="W199" s="55"/>
      <c r="X199" s="55"/>
      <c r="Y199" s="55"/>
      <c r="Z199" s="55"/>
      <c r="AA199" s="55"/>
      <c r="AB199" s="55"/>
      <c r="AC199" s="172"/>
      <c r="AD199" s="172"/>
    </row>
    <row r="200" s="1" customFormat="1" ht="25" customHeight="1" spans="1:30">
      <c r="A200" s="176" t="s">
        <v>95</v>
      </c>
      <c r="B200" s="162" t="s">
        <v>423</v>
      </c>
      <c r="C200" s="162" t="s">
        <v>424</v>
      </c>
      <c r="D200" s="162" t="s">
        <v>245</v>
      </c>
      <c r="E200" s="162" t="s">
        <v>246</v>
      </c>
      <c r="F200" s="162" t="s">
        <v>385</v>
      </c>
      <c r="G200" s="162" t="s">
        <v>386</v>
      </c>
      <c r="H200" s="55">
        <v>40000</v>
      </c>
      <c r="I200" s="55">
        <v>40000</v>
      </c>
      <c r="J200" s="55">
        <v>40000</v>
      </c>
      <c r="K200" s="55"/>
      <c r="L200" s="55">
        <v>12000</v>
      </c>
      <c r="M200" s="55"/>
      <c r="N200" s="55">
        <v>28000</v>
      </c>
      <c r="O200" s="55"/>
      <c r="P200" s="55"/>
      <c r="Q200" s="55"/>
      <c r="R200" s="55"/>
      <c r="S200" s="55"/>
      <c r="T200" s="55"/>
      <c r="U200" s="55"/>
      <c r="V200" s="55"/>
      <c r="W200" s="55"/>
      <c r="X200" s="55"/>
      <c r="Y200" s="55"/>
      <c r="Z200" s="55"/>
      <c r="AA200" s="55"/>
      <c r="AB200" s="55"/>
      <c r="AC200" s="172"/>
      <c r="AD200" s="172"/>
    </row>
    <row r="201" s="1" customFormat="1" ht="25" customHeight="1" spans="1:30">
      <c r="A201" s="176" t="s">
        <v>95</v>
      </c>
      <c r="B201" s="162" t="s">
        <v>423</v>
      </c>
      <c r="C201" s="162" t="s">
        <v>424</v>
      </c>
      <c r="D201" s="162" t="s">
        <v>245</v>
      </c>
      <c r="E201" s="162" t="s">
        <v>246</v>
      </c>
      <c r="F201" s="162" t="s">
        <v>385</v>
      </c>
      <c r="G201" s="162" t="s">
        <v>386</v>
      </c>
      <c r="H201" s="55">
        <v>32640</v>
      </c>
      <c r="I201" s="55">
        <v>32640</v>
      </c>
      <c r="J201" s="55">
        <v>32640</v>
      </c>
      <c r="K201" s="55"/>
      <c r="L201" s="55">
        <v>9792</v>
      </c>
      <c r="M201" s="55"/>
      <c r="N201" s="55">
        <v>22848</v>
      </c>
      <c r="O201" s="55"/>
      <c r="P201" s="55"/>
      <c r="Q201" s="55"/>
      <c r="R201" s="55"/>
      <c r="S201" s="55"/>
      <c r="T201" s="55"/>
      <c r="U201" s="55"/>
      <c r="V201" s="55"/>
      <c r="W201" s="55"/>
      <c r="X201" s="55"/>
      <c r="Y201" s="55"/>
      <c r="Z201" s="55"/>
      <c r="AA201" s="55"/>
      <c r="AB201" s="55"/>
      <c r="AC201" s="172"/>
      <c r="AD201" s="172"/>
    </row>
    <row r="202" s="1" customFormat="1" ht="21" customHeight="1" spans="1:30">
      <c r="A202" s="24" t="s">
        <v>76</v>
      </c>
      <c r="B202" s="24"/>
      <c r="C202" s="24"/>
      <c r="D202" s="24"/>
      <c r="E202" s="24"/>
      <c r="F202" s="24"/>
      <c r="G202" s="24"/>
      <c r="H202" s="51">
        <v>10208037.08</v>
      </c>
      <c r="I202" s="51">
        <v>10208037.08</v>
      </c>
      <c r="J202" s="51">
        <v>10208037.08</v>
      </c>
      <c r="K202" s="51"/>
      <c r="L202" s="51">
        <v>3062411.12</v>
      </c>
      <c r="M202" s="51"/>
      <c r="N202" s="51">
        <v>7145625.96</v>
      </c>
      <c r="O202" s="51"/>
      <c r="P202" s="51"/>
      <c r="Q202" s="51"/>
      <c r="R202" s="51"/>
      <c r="S202" s="51"/>
      <c r="T202" s="51"/>
      <c r="U202" s="51"/>
      <c r="V202" s="51"/>
      <c r="W202" s="51"/>
      <c r="X202" s="51"/>
      <c r="Y202" s="51"/>
      <c r="Z202" s="51"/>
      <c r="AA202" s="51"/>
      <c r="AB202" s="51"/>
      <c r="AC202" s="51"/>
      <c r="AD202" s="51"/>
    </row>
  </sheetData>
  <mergeCells count="36">
    <mergeCell ref="A3:AD3"/>
    <mergeCell ref="A4:G4"/>
    <mergeCell ref="I5:X5"/>
    <mergeCell ref="Y5:AD5"/>
    <mergeCell ref="J6:O6"/>
    <mergeCell ref="S6:X6"/>
    <mergeCell ref="J7:K7"/>
    <mergeCell ref="A202:G202"/>
    <mergeCell ref="A5:A8"/>
    <mergeCell ref="B5:B8"/>
    <mergeCell ref="C5:C8"/>
    <mergeCell ref="D5:D8"/>
    <mergeCell ref="E5:E8"/>
    <mergeCell ref="F5:F8"/>
    <mergeCell ref="G5:G8"/>
    <mergeCell ref="H5:H8"/>
    <mergeCell ref="I6:I8"/>
    <mergeCell ref="L7:L8"/>
    <mergeCell ref="M7:M8"/>
    <mergeCell ref="N7:N8"/>
    <mergeCell ref="O7:O8"/>
    <mergeCell ref="P6:P8"/>
    <mergeCell ref="Q6:Q8"/>
    <mergeCell ref="R6:R8"/>
    <mergeCell ref="S7:S8"/>
    <mergeCell ref="T7:T8"/>
    <mergeCell ref="U7:U8"/>
    <mergeCell ref="V7:V8"/>
    <mergeCell ref="W7:W8"/>
    <mergeCell ref="X7:X8"/>
    <mergeCell ref="Y6:Y8"/>
    <mergeCell ref="Z6:Z8"/>
    <mergeCell ref="AA6:AA8"/>
    <mergeCell ref="AB6:AB8"/>
    <mergeCell ref="AC6:AC8"/>
    <mergeCell ref="AD6:AD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8"/>
  <sheetViews>
    <sheetView topLeftCell="A37" workbookViewId="0">
      <selection activeCell="D16" sqref="D16"/>
    </sheetView>
  </sheetViews>
  <sheetFormatPr defaultColWidth="9.13888888888889" defaultRowHeight="14.25" customHeight="1"/>
  <cols>
    <col min="1" max="1" width="32.8518518518519" style="1" customWidth="1"/>
    <col min="2" max="2" width="21.1296296296296" style="1" customWidth="1"/>
    <col min="3" max="3" width="26.5740740740741" style="1" customWidth="1"/>
    <col min="4" max="4" width="27.7037037037037" style="1" customWidth="1"/>
    <col min="5" max="5" width="10.1388888888889" style="1" customWidth="1"/>
    <col min="6" max="6" width="17.5740740740741" style="1" customWidth="1"/>
    <col min="7" max="7" width="10.2777777777778" style="1" customWidth="1"/>
    <col min="8" max="8" width="15.1296296296296" style="1" customWidth="1"/>
    <col min="9" max="9" width="18.9814814814815" style="1" customWidth="1"/>
    <col min="10" max="10" width="18.8518518518519" style="1" customWidth="1"/>
    <col min="11" max="11" width="18.9814814814815" style="1" customWidth="1"/>
    <col min="12" max="12" width="16.1296296296296" style="1" customWidth="1"/>
    <col min="13" max="13" width="17.5648148148148" style="1" customWidth="1"/>
    <col min="14" max="14" width="14.9814814814815" style="1" customWidth="1"/>
    <col min="15" max="15" width="15.1296296296296" style="1" customWidth="1"/>
    <col min="16" max="20" width="18.9814814814815" style="1" customWidth="1"/>
    <col min="21" max="26" width="18.8518518518519" style="1" customWidth="1"/>
    <col min="27" max="27" width="18.9814814814815" style="1" customWidth="1"/>
    <col min="28" max="16384" width="9.13888888888889" style="1"/>
  </cols>
  <sheetData>
    <row r="1" s="1" customFormat="1" customHeight="1" spans="1:27">
      <c r="A1" s="42"/>
      <c r="B1" s="42"/>
      <c r="C1" s="42"/>
      <c r="D1" s="42"/>
      <c r="E1" s="42"/>
      <c r="F1" s="42"/>
      <c r="G1" s="42"/>
      <c r="H1" s="42"/>
      <c r="I1" s="42"/>
      <c r="J1" s="42"/>
      <c r="K1" s="42"/>
      <c r="L1" s="42"/>
      <c r="M1" s="42"/>
      <c r="N1" s="42"/>
      <c r="O1" s="42"/>
      <c r="P1" s="42"/>
      <c r="Q1" s="42"/>
      <c r="R1" s="42"/>
      <c r="S1" s="42"/>
      <c r="T1" s="42"/>
      <c r="U1" s="42"/>
      <c r="V1" s="42"/>
      <c r="W1" s="42"/>
      <c r="X1" s="42"/>
      <c r="Y1" s="42"/>
      <c r="Z1" s="42"/>
      <c r="AA1" s="42"/>
    </row>
    <row r="2" s="1" customFormat="1" ht="18.75" customHeight="1" spans="2:27">
      <c r="B2" s="156"/>
      <c r="C2" s="1"/>
      <c r="D2" s="157"/>
      <c r="E2" s="157"/>
      <c r="F2" s="157"/>
      <c r="G2" s="157"/>
      <c r="H2" s="157"/>
      <c r="I2" s="163"/>
      <c r="J2" s="163"/>
      <c r="K2" s="163"/>
      <c r="L2" s="164"/>
      <c r="M2" s="164"/>
      <c r="N2" s="164"/>
      <c r="O2" s="163"/>
      <c r="P2" s="1"/>
      <c r="Q2" s="1"/>
      <c r="R2" s="1"/>
      <c r="S2" s="156"/>
      <c r="T2" s="1"/>
      <c r="U2" s="168"/>
      <c r="V2" s="168"/>
      <c r="W2" s="168"/>
      <c r="X2" s="168"/>
      <c r="Y2" s="168"/>
      <c r="Z2" s="168"/>
      <c r="AA2" s="168"/>
    </row>
    <row r="3" s="1" customFormat="1" ht="39.75" customHeight="1" spans="1:27">
      <c r="A3" s="158" t="s">
        <v>8</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1" customFormat="1" ht="18.75" customHeight="1" spans="1:27">
      <c r="A4" s="159" t="str">
        <f>"部门名称："&amp;"云龙县团结彝族乡人民政府"</f>
        <v>部门名称：云龙县团结彝族乡人民政府</v>
      </c>
      <c r="B4" s="159"/>
      <c r="C4" s="159"/>
      <c r="D4" s="159"/>
      <c r="E4" s="159"/>
      <c r="F4" s="159"/>
      <c r="G4" s="159"/>
      <c r="H4" s="159"/>
      <c r="I4" s="165"/>
      <c r="J4" s="165"/>
      <c r="K4" s="165"/>
      <c r="L4" s="166"/>
      <c r="M4" s="166"/>
      <c r="N4" s="166"/>
      <c r="O4" s="165"/>
      <c r="P4" s="167"/>
      <c r="Q4" s="167"/>
      <c r="R4" s="167"/>
      <c r="S4" s="169"/>
      <c r="T4" s="167"/>
      <c r="U4" s="170"/>
      <c r="V4" s="170"/>
      <c r="W4" s="170"/>
      <c r="X4" s="170"/>
      <c r="Y4" s="170"/>
      <c r="Z4" s="170"/>
      <c r="AA4" s="170" t="s">
        <v>19</v>
      </c>
    </row>
    <row r="5" s="1" customFormat="1" ht="18" customHeight="1" spans="1:27">
      <c r="A5" s="160" t="s">
        <v>425</v>
      </c>
      <c r="B5" s="160" t="s">
        <v>335</v>
      </c>
      <c r="C5" s="160" t="s">
        <v>336</v>
      </c>
      <c r="D5" s="160" t="s">
        <v>426</v>
      </c>
      <c r="E5" s="160" t="s">
        <v>337</v>
      </c>
      <c r="F5" s="160" t="s">
        <v>338</v>
      </c>
      <c r="G5" s="160" t="s">
        <v>427</v>
      </c>
      <c r="H5" s="160" t="s">
        <v>428</v>
      </c>
      <c r="I5" s="39" t="s">
        <v>429</v>
      </c>
      <c r="J5" s="39" t="s">
        <v>77</v>
      </c>
      <c r="K5" s="39"/>
      <c r="L5" s="39"/>
      <c r="M5" s="39"/>
      <c r="N5" s="39"/>
      <c r="O5" s="39"/>
      <c r="P5" s="39"/>
      <c r="Q5" s="39"/>
      <c r="R5" s="39"/>
      <c r="S5" s="39"/>
      <c r="T5" s="39"/>
      <c r="U5" s="39"/>
      <c r="V5" s="39" t="s">
        <v>65</v>
      </c>
      <c r="W5" s="39"/>
      <c r="X5" s="39"/>
      <c r="Y5" s="39"/>
      <c r="Z5" s="39"/>
      <c r="AA5" s="39"/>
    </row>
    <row r="6" s="1" customFormat="1" ht="18" customHeight="1" spans="1:27">
      <c r="A6" s="160"/>
      <c r="B6" s="160"/>
      <c r="C6" s="160"/>
      <c r="D6" s="160"/>
      <c r="E6" s="160"/>
      <c r="F6" s="160"/>
      <c r="G6" s="160"/>
      <c r="H6" s="160"/>
      <c r="I6" s="39"/>
      <c r="J6" s="39" t="s">
        <v>78</v>
      </c>
      <c r="K6" s="39" t="s">
        <v>79</v>
      </c>
      <c r="L6" s="39"/>
      <c r="M6" s="160" t="s">
        <v>80</v>
      </c>
      <c r="N6" s="160" t="s">
        <v>81</v>
      </c>
      <c r="O6" s="160" t="s">
        <v>82</v>
      </c>
      <c r="P6" s="39" t="s">
        <v>83</v>
      </c>
      <c r="Q6" s="39"/>
      <c r="R6" s="39"/>
      <c r="S6" s="39"/>
      <c r="T6" s="39"/>
      <c r="U6" s="39"/>
      <c r="V6" s="171" t="s">
        <v>78</v>
      </c>
      <c r="W6" s="171" t="s">
        <v>79</v>
      </c>
      <c r="X6" s="171" t="s">
        <v>80</v>
      </c>
      <c r="Y6" s="171" t="s">
        <v>81</v>
      </c>
      <c r="Z6" s="171" t="s">
        <v>82</v>
      </c>
      <c r="AA6" s="171" t="s">
        <v>83</v>
      </c>
    </row>
    <row r="7" s="1" customFormat="1" ht="18.75" customHeight="1" spans="1:27">
      <c r="A7" s="160"/>
      <c r="B7" s="160"/>
      <c r="C7" s="160"/>
      <c r="D7" s="160"/>
      <c r="E7" s="160"/>
      <c r="F7" s="160"/>
      <c r="G7" s="160"/>
      <c r="H7" s="160"/>
      <c r="I7" s="39"/>
      <c r="J7" s="160"/>
      <c r="K7" s="160"/>
      <c r="L7" s="160"/>
      <c r="M7" s="160"/>
      <c r="N7" s="160"/>
      <c r="O7" s="160"/>
      <c r="P7" s="160" t="s">
        <v>78</v>
      </c>
      <c r="Q7" s="160" t="s">
        <v>85</v>
      </c>
      <c r="R7" s="160" t="s">
        <v>346</v>
      </c>
      <c r="S7" s="160" t="s">
        <v>87</v>
      </c>
      <c r="T7" s="160" t="s">
        <v>88</v>
      </c>
      <c r="U7" s="160" t="s">
        <v>89</v>
      </c>
      <c r="V7" s="160"/>
      <c r="W7" s="160"/>
      <c r="X7" s="160"/>
      <c r="Y7" s="160"/>
      <c r="Z7" s="160"/>
      <c r="AA7" s="160"/>
    </row>
    <row r="8" s="1" customFormat="1" ht="37.5" customHeight="1" spans="1:27">
      <c r="A8" s="160"/>
      <c r="B8" s="160"/>
      <c r="C8" s="160"/>
      <c r="D8" s="160"/>
      <c r="E8" s="160"/>
      <c r="F8" s="160"/>
      <c r="G8" s="160"/>
      <c r="H8" s="160"/>
      <c r="I8" s="39"/>
      <c r="J8" s="160"/>
      <c r="K8" s="160" t="s">
        <v>341</v>
      </c>
      <c r="L8" s="160" t="s">
        <v>430</v>
      </c>
      <c r="M8" s="160"/>
      <c r="N8" s="160"/>
      <c r="O8" s="160"/>
      <c r="P8" s="160"/>
      <c r="Q8" s="160"/>
      <c r="R8" s="160"/>
      <c r="S8" s="160"/>
      <c r="T8" s="160"/>
      <c r="U8" s="160"/>
      <c r="V8" s="160"/>
      <c r="W8" s="160"/>
      <c r="X8" s="160"/>
      <c r="Y8" s="160"/>
      <c r="Z8" s="160"/>
      <c r="AA8" s="160"/>
    </row>
    <row r="9" s="1" customFormat="1" ht="19.5" customHeight="1" spans="1:27">
      <c r="A9" s="161">
        <v>1</v>
      </c>
      <c r="B9" s="161">
        <v>2</v>
      </c>
      <c r="C9" s="161">
        <v>3</v>
      </c>
      <c r="D9" s="161">
        <v>4</v>
      </c>
      <c r="E9" s="161">
        <v>5</v>
      </c>
      <c r="F9" s="161">
        <v>6</v>
      </c>
      <c r="G9" s="161">
        <v>7</v>
      </c>
      <c r="H9" s="161">
        <v>8</v>
      </c>
      <c r="I9" s="161" t="s">
        <v>431</v>
      </c>
      <c r="J9" s="161" t="s">
        <v>432</v>
      </c>
      <c r="K9" s="161">
        <v>11</v>
      </c>
      <c r="L9" s="161">
        <v>12</v>
      </c>
      <c r="M9" s="161">
        <v>13</v>
      </c>
      <c r="N9" s="161">
        <v>14</v>
      </c>
      <c r="O9" s="161">
        <v>15</v>
      </c>
      <c r="P9" s="161" t="s">
        <v>433</v>
      </c>
      <c r="Q9" s="161">
        <v>17</v>
      </c>
      <c r="R9" s="161">
        <v>18</v>
      </c>
      <c r="S9" s="161">
        <v>19</v>
      </c>
      <c r="T9" s="161">
        <v>20</v>
      </c>
      <c r="U9" s="161">
        <v>21</v>
      </c>
      <c r="V9" s="161" t="s">
        <v>434</v>
      </c>
      <c r="W9" s="161">
        <v>23</v>
      </c>
      <c r="X9" s="161">
        <v>24</v>
      </c>
      <c r="Y9" s="161">
        <v>25</v>
      </c>
      <c r="Z9" s="161">
        <v>26</v>
      </c>
      <c r="AA9" s="161">
        <v>27</v>
      </c>
    </row>
    <row r="10" s="1" customFormat="1" ht="25" customHeight="1" spans="1:27">
      <c r="A10" s="162" t="s">
        <v>435</v>
      </c>
      <c r="B10" s="162" t="s">
        <v>436</v>
      </c>
      <c r="C10" s="162" t="s">
        <v>437</v>
      </c>
      <c r="D10" s="250" t="s">
        <v>95</v>
      </c>
      <c r="E10" s="162" t="s">
        <v>275</v>
      </c>
      <c r="F10" s="162" t="s">
        <v>276</v>
      </c>
      <c r="G10" s="162" t="s">
        <v>438</v>
      </c>
      <c r="H10" s="162" t="s">
        <v>439</v>
      </c>
      <c r="I10" s="55">
        <v>200000</v>
      </c>
      <c r="J10" s="55"/>
      <c r="K10" s="55"/>
      <c r="L10" s="55"/>
      <c r="M10" s="55"/>
      <c r="N10" s="55"/>
      <c r="O10" s="55"/>
      <c r="P10" s="55"/>
      <c r="Q10" s="55"/>
      <c r="R10" s="55"/>
      <c r="S10" s="55"/>
      <c r="T10" s="55"/>
      <c r="U10" s="55"/>
      <c r="V10" s="55">
        <v>200000</v>
      </c>
      <c r="W10" s="55"/>
      <c r="X10" s="55">
        <v>200000</v>
      </c>
      <c r="Y10" s="55"/>
      <c r="Z10" s="55"/>
      <c r="AA10" s="55"/>
    </row>
    <row r="11" s="1" customFormat="1" ht="25" customHeight="1" spans="1:27">
      <c r="A11" s="162" t="s">
        <v>435</v>
      </c>
      <c r="B11" s="162" t="s">
        <v>436</v>
      </c>
      <c r="C11" s="162" t="s">
        <v>437</v>
      </c>
      <c r="D11" s="250" t="s">
        <v>95</v>
      </c>
      <c r="E11" s="162" t="s">
        <v>275</v>
      </c>
      <c r="F11" s="162" t="s">
        <v>276</v>
      </c>
      <c r="G11" s="162" t="s">
        <v>438</v>
      </c>
      <c r="H11" s="162" t="s">
        <v>439</v>
      </c>
      <c r="I11" s="55">
        <v>100000</v>
      </c>
      <c r="J11" s="55"/>
      <c r="K11" s="55"/>
      <c r="L11" s="55"/>
      <c r="M11" s="55"/>
      <c r="N11" s="55"/>
      <c r="O11" s="55"/>
      <c r="P11" s="55"/>
      <c r="Q11" s="55"/>
      <c r="R11" s="55"/>
      <c r="S11" s="55"/>
      <c r="T11" s="55"/>
      <c r="U11" s="55"/>
      <c r="V11" s="55">
        <v>100000</v>
      </c>
      <c r="W11" s="55"/>
      <c r="X11" s="55">
        <v>100000</v>
      </c>
      <c r="Y11" s="55"/>
      <c r="Z11" s="172"/>
      <c r="AA11" s="172"/>
    </row>
    <row r="12" s="1" customFormat="1" ht="25" customHeight="1" spans="1:27">
      <c r="A12" s="162" t="s">
        <v>435</v>
      </c>
      <c r="B12" s="162" t="s">
        <v>440</v>
      </c>
      <c r="C12" s="162" t="s">
        <v>441</v>
      </c>
      <c r="D12" s="250" t="s">
        <v>95</v>
      </c>
      <c r="E12" s="162" t="s">
        <v>275</v>
      </c>
      <c r="F12" s="162" t="s">
        <v>276</v>
      </c>
      <c r="G12" s="162" t="s">
        <v>438</v>
      </c>
      <c r="H12" s="162" t="s">
        <v>439</v>
      </c>
      <c r="I12" s="55">
        <v>40000</v>
      </c>
      <c r="J12" s="55"/>
      <c r="K12" s="55"/>
      <c r="L12" s="55"/>
      <c r="M12" s="55"/>
      <c r="N12" s="55"/>
      <c r="O12" s="55"/>
      <c r="P12" s="55"/>
      <c r="Q12" s="55"/>
      <c r="R12" s="55"/>
      <c r="S12" s="55"/>
      <c r="T12" s="55"/>
      <c r="U12" s="55"/>
      <c r="V12" s="55">
        <v>40000</v>
      </c>
      <c r="W12" s="55"/>
      <c r="X12" s="55">
        <v>40000</v>
      </c>
      <c r="Y12" s="55"/>
      <c r="Z12" s="172"/>
      <c r="AA12" s="172"/>
    </row>
    <row r="13" s="1" customFormat="1" ht="25" customHeight="1" spans="1:27">
      <c r="A13" s="162" t="s">
        <v>435</v>
      </c>
      <c r="B13" s="162" t="s">
        <v>440</v>
      </c>
      <c r="C13" s="162" t="s">
        <v>441</v>
      </c>
      <c r="D13" s="250" t="s">
        <v>95</v>
      </c>
      <c r="E13" s="162" t="s">
        <v>275</v>
      </c>
      <c r="F13" s="162" t="s">
        <v>276</v>
      </c>
      <c r="G13" s="162" t="s">
        <v>438</v>
      </c>
      <c r="H13" s="162" t="s">
        <v>439</v>
      </c>
      <c r="I13" s="55">
        <v>60000</v>
      </c>
      <c r="J13" s="55"/>
      <c r="K13" s="55"/>
      <c r="L13" s="55"/>
      <c r="M13" s="55"/>
      <c r="N13" s="55"/>
      <c r="O13" s="55"/>
      <c r="P13" s="55"/>
      <c r="Q13" s="55"/>
      <c r="R13" s="55"/>
      <c r="S13" s="55"/>
      <c r="T13" s="55"/>
      <c r="U13" s="55"/>
      <c r="V13" s="55">
        <v>60000</v>
      </c>
      <c r="W13" s="55"/>
      <c r="X13" s="55">
        <v>60000</v>
      </c>
      <c r="Y13" s="55"/>
      <c r="Z13" s="172"/>
      <c r="AA13" s="172"/>
    </row>
    <row r="14" s="1" customFormat="1" ht="25" customHeight="1" spans="1:27">
      <c r="A14" s="162" t="s">
        <v>435</v>
      </c>
      <c r="B14" s="162" t="s">
        <v>442</v>
      </c>
      <c r="C14" s="162" t="s">
        <v>443</v>
      </c>
      <c r="D14" s="250" t="s">
        <v>95</v>
      </c>
      <c r="E14" s="162" t="s">
        <v>275</v>
      </c>
      <c r="F14" s="162" t="s">
        <v>276</v>
      </c>
      <c r="G14" s="162" t="s">
        <v>438</v>
      </c>
      <c r="H14" s="162" t="s">
        <v>439</v>
      </c>
      <c r="I14" s="55">
        <v>100000</v>
      </c>
      <c r="J14" s="55"/>
      <c r="K14" s="55"/>
      <c r="L14" s="55"/>
      <c r="M14" s="55"/>
      <c r="N14" s="55"/>
      <c r="O14" s="55"/>
      <c r="P14" s="55"/>
      <c r="Q14" s="55"/>
      <c r="R14" s="55"/>
      <c r="S14" s="55"/>
      <c r="T14" s="55"/>
      <c r="U14" s="55"/>
      <c r="V14" s="55">
        <v>100000</v>
      </c>
      <c r="W14" s="55"/>
      <c r="X14" s="55">
        <v>100000</v>
      </c>
      <c r="Y14" s="55"/>
      <c r="Z14" s="172"/>
      <c r="AA14" s="172"/>
    </row>
    <row r="15" s="1" customFormat="1" ht="25" customHeight="1" spans="1:27">
      <c r="A15" s="162" t="s">
        <v>435</v>
      </c>
      <c r="B15" s="162" t="s">
        <v>444</v>
      </c>
      <c r="C15" s="162" t="s">
        <v>445</v>
      </c>
      <c r="D15" s="250" t="s">
        <v>95</v>
      </c>
      <c r="E15" s="162" t="s">
        <v>198</v>
      </c>
      <c r="F15" s="162" t="s">
        <v>199</v>
      </c>
      <c r="G15" s="162" t="s">
        <v>403</v>
      </c>
      <c r="H15" s="162" t="s">
        <v>404</v>
      </c>
      <c r="I15" s="55">
        <v>40000</v>
      </c>
      <c r="J15" s="55"/>
      <c r="K15" s="55"/>
      <c r="L15" s="55"/>
      <c r="M15" s="55"/>
      <c r="N15" s="55"/>
      <c r="O15" s="55"/>
      <c r="P15" s="55"/>
      <c r="Q15" s="55"/>
      <c r="R15" s="55"/>
      <c r="S15" s="55"/>
      <c r="T15" s="55"/>
      <c r="U15" s="55"/>
      <c r="V15" s="55">
        <v>40000</v>
      </c>
      <c r="W15" s="55">
        <v>40000</v>
      </c>
      <c r="X15" s="55"/>
      <c r="Y15" s="55"/>
      <c r="Z15" s="172"/>
      <c r="AA15" s="172"/>
    </row>
    <row r="16" s="1" customFormat="1" ht="25" customHeight="1" spans="1:27">
      <c r="A16" s="162" t="s">
        <v>446</v>
      </c>
      <c r="B16" s="162" t="s">
        <v>447</v>
      </c>
      <c r="C16" s="162" t="s">
        <v>448</v>
      </c>
      <c r="D16" s="250" t="s">
        <v>95</v>
      </c>
      <c r="E16" s="162" t="s">
        <v>263</v>
      </c>
      <c r="F16" s="162" t="s">
        <v>264</v>
      </c>
      <c r="G16" s="162" t="s">
        <v>449</v>
      </c>
      <c r="H16" s="162" t="s">
        <v>450</v>
      </c>
      <c r="I16" s="55">
        <v>1000</v>
      </c>
      <c r="J16" s="55"/>
      <c r="K16" s="55"/>
      <c r="L16" s="55"/>
      <c r="M16" s="55"/>
      <c r="N16" s="55"/>
      <c r="O16" s="55"/>
      <c r="P16" s="55"/>
      <c r="Q16" s="55"/>
      <c r="R16" s="55"/>
      <c r="S16" s="55"/>
      <c r="T16" s="55"/>
      <c r="U16" s="55"/>
      <c r="V16" s="55">
        <v>1000</v>
      </c>
      <c r="W16" s="55"/>
      <c r="X16" s="55"/>
      <c r="Y16" s="55">
        <v>1000</v>
      </c>
      <c r="Z16" s="172"/>
      <c r="AA16" s="172"/>
    </row>
    <row r="17" s="1" customFormat="1" ht="25" customHeight="1" spans="1:27">
      <c r="A17" s="162" t="s">
        <v>446</v>
      </c>
      <c r="B17" s="162" t="s">
        <v>451</v>
      </c>
      <c r="C17" s="162" t="s">
        <v>452</v>
      </c>
      <c r="D17" s="250" t="s">
        <v>95</v>
      </c>
      <c r="E17" s="162" t="s">
        <v>241</v>
      </c>
      <c r="F17" s="162" t="s">
        <v>242</v>
      </c>
      <c r="G17" s="162" t="s">
        <v>373</v>
      </c>
      <c r="H17" s="162" t="s">
        <v>374</v>
      </c>
      <c r="I17" s="55">
        <v>30000</v>
      </c>
      <c r="J17" s="55"/>
      <c r="K17" s="55"/>
      <c r="L17" s="55"/>
      <c r="M17" s="55"/>
      <c r="N17" s="55"/>
      <c r="O17" s="55"/>
      <c r="P17" s="55"/>
      <c r="Q17" s="55"/>
      <c r="R17" s="55"/>
      <c r="S17" s="55"/>
      <c r="T17" s="55"/>
      <c r="U17" s="55"/>
      <c r="V17" s="55">
        <v>30000</v>
      </c>
      <c r="W17" s="55">
        <v>30000</v>
      </c>
      <c r="X17" s="55"/>
      <c r="Y17" s="55"/>
      <c r="Z17" s="172"/>
      <c r="AA17" s="172"/>
    </row>
    <row r="18" s="1" customFormat="1" ht="25" customHeight="1" spans="1:27">
      <c r="A18" s="162" t="s">
        <v>446</v>
      </c>
      <c r="B18" s="162" t="s">
        <v>453</v>
      </c>
      <c r="C18" s="162" t="s">
        <v>454</v>
      </c>
      <c r="D18" s="250" t="s">
        <v>95</v>
      </c>
      <c r="E18" s="162" t="s">
        <v>212</v>
      </c>
      <c r="F18" s="162" t="s">
        <v>213</v>
      </c>
      <c r="G18" s="162" t="s">
        <v>373</v>
      </c>
      <c r="H18" s="162" t="s">
        <v>374</v>
      </c>
      <c r="I18" s="55">
        <v>4000</v>
      </c>
      <c r="J18" s="55"/>
      <c r="K18" s="55"/>
      <c r="L18" s="55"/>
      <c r="M18" s="55"/>
      <c r="N18" s="55"/>
      <c r="O18" s="55"/>
      <c r="P18" s="55"/>
      <c r="Q18" s="55"/>
      <c r="R18" s="55"/>
      <c r="S18" s="55"/>
      <c r="T18" s="55"/>
      <c r="U18" s="55"/>
      <c r="V18" s="55">
        <v>4000</v>
      </c>
      <c r="W18" s="55">
        <v>4000</v>
      </c>
      <c r="X18" s="55"/>
      <c r="Y18" s="55"/>
      <c r="Z18" s="172"/>
      <c r="AA18" s="172"/>
    </row>
    <row r="19" s="1" customFormat="1" ht="25" customHeight="1" spans="1:27">
      <c r="A19" s="162" t="s">
        <v>446</v>
      </c>
      <c r="B19" s="162" t="s">
        <v>455</v>
      </c>
      <c r="C19" s="162" t="s">
        <v>456</v>
      </c>
      <c r="D19" s="250" t="s">
        <v>95</v>
      </c>
      <c r="E19" s="162" t="s">
        <v>146</v>
      </c>
      <c r="F19" s="162" t="s">
        <v>147</v>
      </c>
      <c r="G19" s="162" t="s">
        <v>373</v>
      </c>
      <c r="H19" s="162" t="s">
        <v>374</v>
      </c>
      <c r="I19" s="55">
        <v>3792</v>
      </c>
      <c r="J19" s="55"/>
      <c r="K19" s="55"/>
      <c r="L19" s="55"/>
      <c r="M19" s="55"/>
      <c r="N19" s="55"/>
      <c r="O19" s="55"/>
      <c r="P19" s="55"/>
      <c r="Q19" s="55"/>
      <c r="R19" s="55"/>
      <c r="S19" s="55"/>
      <c r="T19" s="55"/>
      <c r="U19" s="55"/>
      <c r="V19" s="55">
        <v>3792</v>
      </c>
      <c r="W19" s="55">
        <v>3792</v>
      </c>
      <c r="X19" s="55"/>
      <c r="Y19" s="55"/>
      <c r="Z19" s="172"/>
      <c r="AA19" s="172"/>
    </row>
    <row r="20" s="1" customFormat="1" ht="25" customHeight="1" spans="1:27">
      <c r="A20" s="162" t="s">
        <v>446</v>
      </c>
      <c r="B20" s="162" t="s">
        <v>457</v>
      </c>
      <c r="C20" s="162" t="s">
        <v>458</v>
      </c>
      <c r="D20" s="250" t="s">
        <v>95</v>
      </c>
      <c r="E20" s="162" t="s">
        <v>229</v>
      </c>
      <c r="F20" s="162" t="s">
        <v>230</v>
      </c>
      <c r="G20" s="162" t="s">
        <v>373</v>
      </c>
      <c r="H20" s="162" t="s">
        <v>374</v>
      </c>
      <c r="I20" s="55">
        <v>6490</v>
      </c>
      <c r="J20" s="55"/>
      <c r="K20" s="55"/>
      <c r="L20" s="55"/>
      <c r="M20" s="55"/>
      <c r="N20" s="55"/>
      <c r="O20" s="55"/>
      <c r="P20" s="55"/>
      <c r="Q20" s="55"/>
      <c r="R20" s="55"/>
      <c r="S20" s="55"/>
      <c r="T20" s="55"/>
      <c r="U20" s="55"/>
      <c r="V20" s="55">
        <v>6490</v>
      </c>
      <c r="W20" s="55">
        <v>6490</v>
      </c>
      <c r="X20" s="55"/>
      <c r="Y20" s="55"/>
      <c r="Z20" s="172"/>
      <c r="AA20" s="172"/>
    </row>
    <row r="21" s="1" customFormat="1" ht="25" customHeight="1" spans="1:27">
      <c r="A21" s="162" t="s">
        <v>446</v>
      </c>
      <c r="B21" s="162" t="s">
        <v>459</v>
      </c>
      <c r="C21" s="162" t="s">
        <v>460</v>
      </c>
      <c r="D21" s="250" t="s">
        <v>95</v>
      </c>
      <c r="E21" s="162" t="s">
        <v>221</v>
      </c>
      <c r="F21" s="162" t="s">
        <v>222</v>
      </c>
      <c r="G21" s="162" t="s">
        <v>438</v>
      </c>
      <c r="H21" s="162" t="s">
        <v>439</v>
      </c>
      <c r="I21" s="55">
        <v>462500</v>
      </c>
      <c r="J21" s="55"/>
      <c r="K21" s="55"/>
      <c r="L21" s="55"/>
      <c r="M21" s="55"/>
      <c r="N21" s="55"/>
      <c r="O21" s="55"/>
      <c r="P21" s="55"/>
      <c r="Q21" s="55"/>
      <c r="R21" s="55"/>
      <c r="S21" s="55"/>
      <c r="T21" s="55"/>
      <c r="U21" s="55"/>
      <c r="V21" s="55">
        <v>462500</v>
      </c>
      <c r="W21" s="55">
        <v>462500</v>
      </c>
      <c r="X21" s="55"/>
      <c r="Y21" s="55"/>
      <c r="Z21" s="172"/>
      <c r="AA21" s="172"/>
    </row>
    <row r="22" s="1" customFormat="1" ht="25" customHeight="1" spans="1:27">
      <c r="A22" s="162" t="s">
        <v>461</v>
      </c>
      <c r="B22" s="162" t="s">
        <v>462</v>
      </c>
      <c r="C22" s="162" t="s">
        <v>463</v>
      </c>
      <c r="D22" s="250" t="s">
        <v>95</v>
      </c>
      <c r="E22" s="162" t="s">
        <v>176</v>
      </c>
      <c r="F22" s="162" t="s">
        <v>177</v>
      </c>
      <c r="G22" s="162" t="s">
        <v>373</v>
      </c>
      <c r="H22" s="162" t="s">
        <v>374</v>
      </c>
      <c r="I22" s="55">
        <v>600</v>
      </c>
      <c r="J22" s="55"/>
      <c r="K22" s="55"/>
      <c r="L22" s="55"/>
      <c r="M22" s="55"/>
      <c r="N22" s="55"/>
      <c r="O22" s="55"/>
      <c r="P22" s="55"/>
      <c r="Q22" s="55"/>
      <c r="R22" s="55"/>
      <c r="S22" s="55"/>
      <c r="T22" s="55"/>
      <c r="U22" s="55"/>
      <c r="V22" s="55">
        <v>600</v>
      </c>
      <c r="W22" s="55">
        <v>600</v>
      </c>
      <c r="X22" s="55"/>
      <c r="Y22" s="55"/>
      <c r="Z22" s="172"/>
      <c r="AA22" s="172"/>
    </row>
    <row r="23" s="1" customFormat="1" ht="25" customHeight="1" spans="1:27">
      <c r="A23" s="162" t="s">
        <v>461</v>
      </c>
      <c r="B23" s="162" t="s">
        <v>462</v>
      </c>
      <c r="C23" s="162" t="s">
        <v>463</v>
      </c>
      <c r="D23" s="250" t="s">
        <v>95</v>
      </c>
      <c r="E23" s="162" t="s">
        <v>176</v>
      </c>
      <c r="F23" s="162" t="s">
        <v>177</v>
      </c>
      <c r="G23" s="162" t="s">
        <v>373</v>
      </c>
      <c r="H23" s="162" t="s">
        <v>374</v>
      </c>
      <c r="I23" s="55">
        <v>3401</v>
      </c>
      <c r="J23" s="55"/>
      <c r="K23" s="55"/>
      <c r="L23" s="55"/>
      <c r="M23" s="55"/>
      <c r="N23" s="55"/>
      <c r="O23" s="55"/>
      <c r="P23" s="55"/>
      <c r="Q23" s="55"/>
      <c r="R23" s="55"/>
      <c r="S23" s="55"/>
      <c r="T23" s="55"/>
      <c r="U23" s="55"/>
      <c r="V23" s="55">
        <v>3401</v>
      </c>
      <c r="W23" s="55">
        <v>3401</v>
      </c>
      <c r="X23" s="55"/>
      <c r="Y23" s="55"/>
      <c r="Z23" s="172"/>
      <c r="AA23" s="172"/>
    </row>
    <row r="24" s="1" customFormat="1" ht="25" customHeight="1" spans="1:27">
      <c r="A24" s="162" t="s">
        <v>461</v>
      </c>
      <c r="B24" s="162" t="s">
        <v>462</v>
      </c>
      <c r="C24" s="162" t="s">
        <v>463</v>
      </c>
      <c r="D24" s="250" t="s">
        <v>95</v>
      </c>
      <c r="E24" s="162" t="s">
        <v>176</v>
      </c>
      <c r="F24" s="162" t="s">
        <v>177</v>
      </c>
      <c r="G24" s="162" t="s">
        <v>373</v>
      </c>
      <c r="H24" s="162" t="s">
        <v>374</v>
      </c>
      <c r="I24" s="55">
        <v>2100</v>
      </c>
      <c r="J24" s="55"/>
      <c r="K24" s="55"/>
      <c r="L24" s="55"/>
      <c r="M24" s="55"/>
      <c r="N24" s="55"/>
      <c r="O24" s="55"/>
      <c r="P24" s="55"/>
      <c r="Q24" s="55"/>
      <c r="R24" s="55"/>
      <c r="S24" s="55"/>
      <c r="T24" s="55"/>
      <c r="U24" s="55"/>
      <c r="V24" s="55">
        <v>2100</v>
      </c>
      <c r="W24" s="55">
        <v>2100</v>
      </c>
      <c r="X24" s="55"/>
      <c r="Y24" s="55"/>
      <c r="Z24" s="172"/>
      <c r="AA24" s="172"/>
    </row>
    <row r="25" s="1" customFormat="1" ht="25" customHeight="1" spans="1:27">
      <c r="A25" s="162" t="s">
        <v>446</v>
      </c>
      <c r="B25" s="162" t="s">
        <v>464</v>
      </c>
      <c r="C25" s="162" t="s">
        <v>465</v>
      </c>
      <c r="D25" s="250" t="s">
        <v>95</v>
      </c>
      <c r="E25" s="162" t="s">
        <v>165</v>
      </c>
      <c r="F25" s="162" t="s">
        <v>166</v>
      </c>
      <c r="G25" s="162" t="s">
        <v>373</v>
      </c>
      <c r="H25" s="162" t="s">
        <v>374</v>
      </c>
      <c r="I25" s="55">
        <v>1200</v>
      </c>
      <c r="J25" s="55"/>
      <c r="K25" s="55"/>
      <c r="L25" s="55"/>
      <c r="M25" s="55"/>
      <c r="N25" s="55"/>
      <c r="O25" s="55"/>
      <c r="P25" s="55"/>
      <c r="Q25" s="55"/>
      <c r="R25" s="55"/>
      <c r="S25" s="55"/>
      <c r="T25" s="55"/>
      <c r="U25" s="55"/>
      <c r="V25" s="55">
        <v>1200</v>
      </c>
      <c r="W25" s="55">
        <v>1200</v>
      </c>
      <c r="X25" s="55"/>
      <c r="Y25" s="55"/>
      <c r="Z25" s="172"/>
      <c r="AA25" s="172"/>
    </row>
    <row r="26" s="1" customFormat="1" ht="25" customHeight="1" spans="1:27">
      <c r="A26" s="162" t="s">
        <v>446</v>
      </c>
      <c r="B26" s="162" t="s">
        <v>466</v>
      </c>
      <c r="C26" s="162" t="s">
        <v>467</v>
      </c>
      <c r="D26" s="250" t="s">
        <v>95</v>
      </c>
      <c r="E26" s="162" t="s">
        <v>251</v>
      </c>
      <c r="F26" s="162" t="s">
        <v>252</v>
      </c>
      <c r="G26" s="162" t="s">
        <v>438</v>
      </c>
      <c r="H26" s="162" t="s">
        <v>439</v>
      </c>
      <c r="I26" s="55">
        <v>180000</v>
      </c>
      <c r="J26" s="55"/>
      <c r="K26" s="55"/>
      <c r="L26" s="55"/>
      <c r="M26" s="55"/>
      <c r="N26" s="55"/>
      <c r="O26" s="55"/>
      <c r="P26" s="55"/>
      <c r="Q26" s="55"/>
      <c r="R26" s="55"/>
      <c r="S26" s="55"/>
      <c r="T26" s="55"/>
      <c r="U26" s="55"/>
      <c r="V26" s="55">
        <v>180000</v>
      </c>
      <c r="W26" s="55">
        <v>180000</v>
      </c>
      <c r="X26" s="55"/>
      <c r="Y26" s="55"/>
      <c r="Z26" s="172"/>
      <c r="AA26" s="172"/>
    </row>
    <row r="27" s="1" customFormat="1" ht="25" customHeight="1" spans="1:27">
      <c r="A27" s="162" t="s">
        <v>461</v>
      </c>
      <c r="B27" s="162" t="s">
        <v>468</v>
      </c>
      <c r="C27" s="162" t="s">
        <v>469</v>
      </c>
      <c r="D27" s="250" t="s">
        <v>95</v>
      </c>
      <c r="E27" s="162" t="s">
        <v>155</v>
      </c>
      <c r="F27" s="162" t="s">
        <v>156</v>
      </c>
      <c r="G27" s="162" t="s">
        <v>373</v>
      </c>
      <c r="H27" s="162" t="s">
        <v>374</v>
      </c>
      <c r="I27" s="55">
        <v>8854</v>
      </c>
      <c r="J27" s="55"/>
      <c r="K27" s="55"/>
      <c r="L27" s="55"/>
      <c r="M27" s="55"/>
      <c r="N27" s="55"/>
      <c r="O27" s="55"/>
      <c r="P27" s="55"/>
      <c r="Q27" s="55"/>
      <c r="R27" s="55"/>
      <c r="S27" s="55"/>
      <c r="T27" s="55"/>
      <c r="U27" s="55"/>
      <c r="V27" s="55">
        <v>8854</v>
      </c>
      <c r="W27" s="55">
        <v>8854</v>
      </c>
      <c r="X27" s="55"/>
      <c r="Y27" s="55"/>
      <c r="Z27" s="172"/>
      <c r="AA27" s="172"/>
    </row>
    <row r="28" s="1" customFormat="1" ht="25" customHeight="1" spans="1:27">
      <c r="A28" s="162" t="s">
        <v>446</v>
      </c>
      <c r="B28" s="162" t="s">
        <v>470</v>
      </c>
      <c r="C28" s="162" t="s">
        <v>471</v>
      </c>
      <c r="D28" s="250" t="s">
        <v>95</v>
      </c>
      <c r="E28" s="162" t="s">
        <v>237</v>
      </c>
      <c r="F28" s="162" t="s">
        <v>238</v>
      </c>
      <c r="G28" s="162" t="s">
        <v>438</v>
      </c>
      <c r="H28" s="162" t="s">
        <v>439</v>
      </c>
      <c r="I28" s="55">
        <v>140000</v>
      </c>
      <c r="J28" s="55"/>
      <c r="K28" s="55"/>
      <c r="L28" s="55"/>
      <c r="M28" s="55"/>
      <c r="N28" s="55"/>
      <c r="O28" s="55"/>
      <c r="P28" s="55"/>
      <c r="Q28" s="55"/>
      <c r="R28" s="55"/>
      <c r="S28" s="55"/>
      <c r="T28" s="55"/>
      <c r="U28" s="55"/>
      <c r="V28" s="55">
        <v>140000</v>
      </c>
      <c r="W28" s="55">
        <v>140000</v>
      </c>
      <c r="X28" s="55"/>
      <c r="Y28" s="55"/>
      <c r="Z28" s="172"/>
      <c r="AA28" s="172"/>
    </row>
    <row r="29" s="1" customFormat="1" ht="25" customHeight="1" spans="1:27">
      <c r="A29" s="162" t="s">
        <v>435</v>
      </c>
      <c r="B29" s="162" t="s">
        <v>472</v>
      </c>
      <c r="C29" s="162" t="s">
        <v>473</v>
      </c>
      <c r="D29" s="250" t="s">
        <v>95</v>
      </c>
      <c r="E29" s="162" t="s">
        <v>275</v>
      </c>
      <c r="F29" s="162" t="s">
        <v>276</v>
      </c>
      <c r="G29" s="162" t="s">
        <v>438</v>
      </c>
      <c r="H29" s="162" t="s">
        <v>439</v>
      </c>
      <c r="I29" s="55">
        <v>200000</v>
      </c>
      <c r="J29" s="55"/>
      <c r="K29" s="55"/>
      <c r="L29" s="55"/>
      <c r="M29" s="55"/>
      <c r="N29" s="55"/>
      <c r="O29" s="55"/>
      <c r="P29" s="55"/>
      <c r="Q29" s="55"/>
      <c r="R29" s="55"/>
      <c r="S29" s="55"/>
      <c r="T29" s="55"/>
      <c r="U29" s="55"/>
      <c r="V29" s="55">
        <v>200000</v>
      </c>
      <c r="W29" s="55"/>
      <c r="X29" s="55">
        <v>200000</v>
      </c>
      <c r="Y29" s="55"/>
      <c r="Z29" s="172"/>
      <c r="AA29" s="172"/>
    </row>
    <row r="30" s="1" customFormat="1" ht="25" customHeight="1" spans="1:27">
      <c r="A30" s="162" t="s">
        <v>435</v>
      </c>
      <c r="B30" s="162" t="s">
        <v>474</v>
      </c>
      <c r="C30" s="162" t="s">
        <v>475</v>
      </c>
      <c r="D30" s="250" t="s">
        <v>95</v>
      </c>
      <c r="E30" s="162" t="s">
        <v>275</v>
      </c>
      <c r="F30" s="162" t="s">
        <v>276</v>
      </c>
      <c r="G30" s="162" t="s">
        <v>438</v>
      </c>
      <c r="H30" s="162" t="s">
        <v>439</v>
      </c>
      <c r="I30" s="55">
        <v>100000</v>
      </c>
      <c r="J30" s="55"/>
      <c r="K30" s="55"/>
      <c r="L30" s="55"/>
      <c r="M30" s="55"/>
      <c r="N30" s="55"/>
      <c r="O30" s="55"/>
      <c r="P30" s="55"/>
      <c r="Q30" s="55"/>
      <c r="R30" s="55"/>
      <c r="S30" s="55"/>
      <c r="T30" s="55"/>
      <c r="U30" s="55"/>
      <c r="V30" s="55">
        <v>100000</v>
      </c>
      <c r="W30" s="55"/>
      <c r="X30" s="55">
        <v>100000</v>
      </c>
      <c r="Y30" s="55"/>
      <c r="Z30" s="172"/>
      <c r="AA30" s="172"/>
    </row>
    <row r="31" s="1" customFormat="1" ht="25" customHeight="1" spans="1:27">
      <c r="A31" s="162" t="s">
        <v>446</v>
      </c>
      <c r="B31" s="162" t="s">
        <v>476</v>
      </c>
      <c r="C31" s="162" t="s">
        <v>477</v>
      </c>
      <c r="D31" s="250" t="s">
        <v>95</v>
      </c>
      <c r="E31" s="162" t="s">
        <v>251</v>
      </c>
      <c r="F31" s="162" t="s">
        <v>252</v>
      </c>
      <c r="G31" s="162" t="s">
        <v>438</v>
      </c>
      <c r="H31" s="162" t="s">
        <v>439</v>
      </c>
      <c r="I31" s="55">
        <v>3110000</v>
      </c>
      <c r="J31" s="55"/>
      <c r="K31" s="55"/>
      <c r="L31" s="55"/>
      <c r="M31" s="55"/>
      <c r="N31" s="55"/>
      <c r="O31" s="55"/>
      <c r="P31" s="55"/>
      <c r="Q31" s="55"/>
      <c r="R31" s="55"/>
      <c r="S31" s="55"/>
      <c r="T31" s="55"/>
      <c r="U31" s="55"/>
      <c r="V31" s="55">
        <v>3110000</v>
      </c>
      <c r="W31" s="55">
        <v>3110000</v>
      </c>
      <c r="X31" s="55"/>
      <c r="Y31" s="55"/>
      <c r="Z31" s="172"/>
      <c r="AA31" s="172"/>
    </row>
    <row r="32" s="1" customFormat="1" ht="25" customHeight="1" spans="1:27">
      <c r="A32" s="162" t="s">
        <v>446</v>
      </c>
      <c r="B32" s="162" t="s">
        <v>478</v>
      </c>
      <c r="C32" s="162" t="s">
        <v>479</v>
      </c>
      <c r="D32" s="250" t="s">
        <v>95</v>
      </c>
      <c r="E32" s="162" t="s">
        <v>251</v>
      </c>
      <c r="F32" s="162" t="s">
        <v>252</v>
      </c>
      <c r="G32" s="162" t="s">
        <v>438</v>
      </c>
      <c r="H32" s="162" t="s">
        <v>439</v>
      </c>
      <c r="I32" s="55">
        <v>99242</v>
      </c>
      <c r="J32" s="55"/>
      <c r="K32" s="55"/>
      <c r="L32" s="55"/>
      <c r="M32" s="55"/>
      <c r="N32" s="55"/>
      <c r="O32" s="55"/>
      <c r="P32" s="55"/>
      <c r="Q32" s="55"/>
      <c r="R32" s="55"/>
      <c r="S32" s="55"/>
      <c r="T32" s="55"/>
      <c r="U32" s="55"/>
      <c r="V32" s="55">
        <v>99242</v>
      </c>
      <c r="W32" s="55">
        <v>99242</v>
      </c>
      <c r="X32" s="55"/>
      <c r="Y32" s="55"/>
      <c r="Z32" s="172"/>
      <c r="AA32" s="172"/>
    </row>
    <row r="33" s="1" customFormat="1" ht="25" customHeight="1" spans="1:27">
      <c r="A33" s="162" t="s">
        <v>446</v>
      </c>
      <c r="B33" s="162" t="s">
        <v>480</v>
      </c>
      <c r="C33" s="162" t="s">
        <v>481</v>
      </c>
      <c r="D33" s="250" t="s">
        <v>95</v>
      </c>
      <c r="E33" s="162" t="s">
        <v>245</v>
      </c>
      <c r="F33" s="162" t="s">
        <v>246</v>
      </c>
      <c r="G33" s="162" t="s">
        <v>373</v>
      </c>
      <c r="H33" s="162" t="s">
        <v>374</v>
      </c>
      <c r="I33" s="55">
        <v>30000</v>
      </c>
      <c r="J33" s="55"/>
      <c r="K33" s="55"/>
      <c r="L33" s="55"/>
      <c r="M33" s="55"/>
      <c r="N33" s="55"/>
      <c r="O33" s="55"/>
      <c r="P33" s="55"/>
      <c r="Q33" s="55"/>
      <c r="R33" s="55"/>
      <c r="S33" s="55"/>
      <c r="T33" s="55"/>
      <c r="U33" s="55"/>
      <c r="V33" s="55">
        <v>30000</v>
      </c>
      <c r="W33" s="55">
        <v>30000</v>
      </c>
      <c r="X33" s="55"/>
      <c r="Y33" s="55"/>
      <c r="Z33" s="172"/>
      <c r="AA33" s="172"/>
    </row>
    <row r="34" s="1" customFormat="1" ht="25" customHeight="1" spans="1:27">
      <c r="A34" s="162" t="s">
        <v>461</v>
      </c>
      <c r="B34" s="162" t="s">
        <v>482</v>
      </c>
      <c r="C34" s="162" t="s">
        <v>483</v>
      </c>
      <c r="D34" s="250" t="s">
        <v>95</v>
      </c>
      <c r="E34" s="162" t="s">
        <v>229</v>
      </c>
      <c r="F34" s="162" t="s">
        <v>230</v>
      </c>
      <c r="G34" s="162" t="s">
        <v>484</v>
      </c>
      <c r="H34" s="162" t="s">
        <v>485</v>
      </c>
      <c r="I34" s="55">
        <v>50000</v>
      </c>
      <c r="J34" s="55"/>
      <c r="K34" s="55"/>
      <c r="L34" s="55"/>
      <c r="M34" s="55"/>
      <c r="N34" s="55"/>
      <c r="O34" s="55"/>
      <c r="P34" s="55"/>
      <c r="Q34" s="55"/>
      <c r="R34" s="55"/>
      <c r="S34" s="55"/>
      <c r="T34" s="55"/>
      <c r="U34" s="55"/>
      <c r="V34" s="55">
        <v>50000</v>
      </c>
      <c r="W34" s="55">
        <v>50000</v>
      </c>
      <c r="X34" s="55"/>
      <c r="Y34" s="55"/>
      <c r="Z34" s="172"/>
      <c r="AA34" s="172"/>
    </row>
    <row r="35" s="1" customFormat="1" ht="25" customHeight="1" spans="1:27">
      <c r="A35" s="162" t="s">
        <v>461</v>
      </c>
      <c r="B35" s="162" t="s">
        <v>482</v>
      </c>
      <c r="C35" s="162" t="s">
        <v>483</v>
      </c>
      <c r="D35" s="250" t="s">
        <v>95</v>
      </c>
      <c r="E35" s="162" t="s">
        <v>231</v>
      </c>
      <c r="F35" s="162" t="s">
        <v>232</v>
      </c>
      <c r="G35" s="162" t="s">
        <v>373</v>
      </c>
      <c r="H35" s="162" t="s">
        <v>374</v>
      </c>
      <c r="I35" s="55">
        <v>16000</v>
      </c>
      <c r="J35" s="55"/>
      <c r="K35" s="55"/>
      <c r="L35" s="55"/>
      <c r="M35" s="55"/>
      <c r="N35" s="55"/>
      <c r="O35" s="55"/>
      <c r="P35" s="55"/>
      <c r="Q35" s="55"/>
      <c r="R35" s="55"/>
      <c r="S35" s="55"/>
      <c r="T35" s="55"/>
      <c r="U35" s="55"/>
      <c r="V35" s="55">
        <v>16000</v>
      </c>
      <c r="W35" s="55">
        <v>16000</v>
      </c>
      <c r="X35" s="55"/>
      <c r="Y35" s="55"/>
      <c r="Z35" s="172"/>
      <c r="AA35" s="172"/>
    </row>
    <row r="36" s="1" customFormat="1" ht="25" customHeight="1" spans="1:27">
      <c r="A36" s="162" t="s">
        <v>446</v>
      </c>
      <c r="B36" s="162" t="s">
        <v>486</v>
      </c>
      <c r="C36" s="162" t="s">
        <v>487</v>
      </c>
      <c r="D36" s="250" t="s">
        <v>95</v>
      </c>
      <c r="E36" s="162" t="s">
        <v>165</v>
      </c>
      <c r="F36" s="162" t="s">
        <v>166</v>
      </c>
      <c r="G36" s="162" t="s">
        <v>373</v>
      </c>
      <c r="H36" s="162" t="s">
        <v>374</v>
      </c>
      <c r="I36" s="55">
        <v>4000</v>
      </c>
      <c r="J36" s="55"/>
      <c r="K36" s="55"/>
      <c r="L36" s="55"/>
      <c r="M36" s="55"/>
      <c r="N36" s="55"/>
      <c r="O36" s="55"/>
      <c r="P36" s="55"/>
      <c r="Q36" s="55"/>
      <c r="R36" s="55"/>
      <c r="S36" s="55"/>
      <c r="T36" s="55"/>
      <c r="U36" s="55"/>
      <c r="V36" s="55">
        <v>4000</v>
      </c>
      <c r="W36" s="55">
        <v>4000</v>
      </c>
      <c r="X36" s="55"/>
      <c r="Y36" s="55"/>
      <c r="Z36" s="172"/>
      <c r="AA36" s="172"/>
    </row>
    <row r="37" s="1" customFormat="1" ht="25" customHeight="1" spans="1:27">
      <c r="A37" s="162" t="s">
        <v>446</v>
      </c>
      <c r="B37" s="162" t="s">
        <v>486</v>
      </c>
      <c r="C37" s="162" t="s">
        <v>487</v>
      </c>
      <c r="D37" s="250" t="s">
        <v>95</v>
      </c>
      <c r="E37" s="162" t="s">
        <v>165</v>
      </c>
      <c r="F37" s="162" t="s">
        <v>166</v>
      </c>
      <c r="G37" s="162" t="s">
        <v>381</v>
      </c>
      <c r="H37" s="162" t="s">
        <v>382</v>
      </c>
      <c r="I37" s="55">
        <v>500</v>
      </c>
      <c r="J37" s="55"/>
      <c r="K37" s="55"/>
      <c r="L37" s="55"/>
      <c r="M37" s="55"/>
      <c r="N37" s="55"/>
      <c r="O37" s="55"/>
      <c r="P37" s="55"/>
      <c r="Q37" s="55"/>
      <c r="R37" s="55"/>
      <c r="S37" s="55"/>
      <c r="T37" s="55"/>
      <c r="U37" s="55"/>
      <c r="V37" s="55">
        <v>500</v>
      </c>
      <c r="W37" s="55">
        <v>500</v>
      </c>
      <c r="X37" s="55"/>
      <c r="Y37" s="55"/>
      <c r="Z37" s="172"/>
      <c r="AA37" s="172"/>
    </row>
    <row r="38" s="1" customFormat="1" ht="25" customHeight="1" spans="1:27">
      <c r="A38" s="162" t="s">
        <v>446</v>
      </c>
      <c r="B38" s="162" t="s">
        <v>488</v>
      </c>
      <c r="C38" s="162" t="s">
        <v>489</v>
      </c>
      <c r="D38" s="250" t="s">
        <v>95</v>
      </c>
      <c r="E38" s="162" t="s">
        <v>155</v>
      </c>
      <c r="F38" s="162" t="s">
        <v>156</v>
      </c>
      <c r="G38" s="162" t="s">
        <v>381</v>
      </c>
      <c r="H38" s="162" t="s">
        <v>382</v>
      </c>
      <c r="I38" s="55">
        <v>8140</v>
      </c>
      <c r="J38" s="55"/>
      <c r="K38" s="55"/>
      <c r="L38" s="55"/>
      <c r="M38" s="55"/>
      <c r="N38" s="55"/>
      <c r="O38" s="55"/>
      <c r="P38" s="55"/>
      <c r="Q38" s="55"/>
      <c r="R38" s="55"/>
      <c r="S38" s="55"/>
      <c r="T38" s="55"/>
      <c r="U38" s="55"/>
      <c r="V38" s="55">
        <v>8140</v>
      </c>
      <c r="W38" s="55">
        <v>8140</v>
      </c>
      <c r="X38" s="55"/>
      <c r="Y38" s="55"/>
      <c r="Z38" s="172"/>
      <c r="AA38" s="172"/>
    </row>
    <row r="39" s="1" customFormat="1" ht="25" customHeight="1" spans="1:27">
      <c r="A39" s="162" t="s">
        <v>461</v>
      </c>
      <c r="B39" s="162" t="s">
        <v>490</v>
      </c>
      <c r="C39" s="162" t="s">
        <v>491</v>
      </c>
      <c r="D39" s="250" t="s">
        <v>95</v>
      </c>
      <c r="E39" s="162" t="s">
        <v>135</v>
      </c>
      <c r="F39" s="162" t="s">
        <v>136</v>
      </c>
      <c r="G39" s="162" t="s">
        <v>373</v>
      </c>
      <c r="H39" s="162" t="s">
        <v>374</v>
      </c>
      <c r="I39" s="55">
        <v>15000</v>
      </c>
      <c r="J39" s="55"/>
      <c r="K39" s="55"/>
      <c r="L39" s="55"/>
      <c r="M39" s="55"/>
      <c r="N39" s="55"/>
      <c r="O39" s="55"/>
      <c r="P39" s="55"/>
      <c r="Q39" s="55"/>
      <c r="R39" s="55"/>
      <c r="S39" s="55"/>
      <c r="T39" s="55"/>
      <c r="U39" s="55"/>
      <c r="V39" s="55">
        <v>15000</v>
      </c>
      <c r="W39" s="55">
        <v>15000</v>
      </c>
      <c r="X39" s="55"/>
      <c r="Y39" s="55"/>
      <c r="Z39" s="172"/>
      <c r="AA39" s="172"/>
    </row>
    <row r="40" s="1" customFormat="1" ht="25" customHeight="1" spans="1:27">
      <c r="A40" s="162" t="s">
        <v>446</v>
      </c>
      <c r="B40" s="162" t="s">
        <v>492</v>
      </c>
      <c r="C40" s="162" t="s">
        <v>493</v>
      </c>
      <c r="D40" s="250" t="s">
        <v>95</v>
      </c>
      <c r="E40" s="162" t="s">
        <v>151</v>
      </c>
      <c r="F40" s="162" t="s">
        <v>152</v>
      </c>
      <c r="G40" s="162" t="s">
        <v>403</v>
      </c>
      <c r="H40" s="162" t="s">
        <v>404</v>
      </c>
      <c r="I40" s="55">
        <v>11393</v>
      </c>
      <c r="J40" s="55"/>
      <c r="K40" s="55"/>
      <c r="L40" s="55"/>
      <c r="M40" s="55"/>
      <c r="N40" s="55"/>
      <c r="O40" s="55"/>
      <c r="P40" s="55"/>
      <c r="Q40" s="55"/>
      <c r="R40" s="55"/>
      <c r="S40" s="55"/>
      <c r="T40" s="55"/>
      <c r="U40" s="55"/>
      <c r="V40" s="55">
        <v>11393</v>
      </c>
      <c r="W40" s="55">
        <v>11393</v>
      </c>
      <c r="X40" s="55"/>
      <c r="Y40" s="55"/>
      <c r="Z40" s="172"/>
      <c r="AA40" s="172"/>
    </row>
    <row r="41" s="1" customFormat="1" ht="25" customHeight="1" spans="1:27">
      <c r="A41" s="162" t="s">
        <v>446</v>
      </c>
      <c r="B41" s="162" t="s">
        <v>494</v>
      </c>
      <c r="C41" s="162" t="s">
        <v>495</v>
      </c>
      <c r="D41" s="250" t="s">
        <v>95</v>
      </c>
      <c r="E41" s="162" t="s">
        <v>219</v>
      </c>
      <c r="F41" s="162" t="s">
        <v>220</v>
      </c>
      <c r="G41" s="162" t="s">
        <v>496</v>
      </c>
      <c r="H41" s="162" t="s">
        <v>497</v>
      </c>
      <c r="I41" s="55">
        <v>110000</v>
      </c>
      <c r="J41" s="55"/>
      <c r="K41" s="55"/>
      <c r="L41" s="55"/>
      <c r="M41" s="55"/>
      <c r="N41" s="55"/>
      <c r="O41" s="55"/>
      <c r="P41" s="55"/>
      <c r="Q41" s="55"/>
      <c r="R41" s="55"/>
      <c r="S41" s="55"/>
      <c r="T41" s="55"/>
      <c r="U41" s="55"/>
      <c r="V41" s="55">
        <v>110000</v>
      </c>
      <c r="W41" s="55">
        <v>110000</v>
      </c>
      <c r="X41" s="55"/>
      <c r="Y41" s="55"/>
      <c r="Z41" s="172"/>
      <c r="AA41" s="172"/>
    </row>
    <row r="42" s="1" customFormat="1" ht="25" customHeight="1" spans="1:27">
      <c r="A42" s="162" t="s">
        <v>446</v>
      </c>
      <c r="B42" s="162" t="s">
        <v>498</v>
      </c>
      <c r="C42" s="162" t="s">
        <v>499</v>
      </c>
      <c r="D42" s="250" t="s">
        <v>95</v>
      </c>
      <c r="E42" s="162" t="s">
        <v>190</v>
      </c>
      <c r="F42" s="162" t="s">
        <v>191</v>
      </c>
      <c r="G42" s="162" t="s">
        <v>373</v>
      </c>
      <c r="H42" s="162" t="s">
        <v>374</v>
      </c>
      <c r="I42" s="55">
        <v>5300</v>
      </c>
      <c r="J42" s="55"/>
      <c r="K42" s="55"/>
      <c r="L42" s="55"/>
      <c r="M42" s="55"/>
      <c r="N42" s="55"/>
      <c r="O42" s="55"/>
      <c r="P42" s="55"/>
      <c r="Q42" s="55"/>
      <c r="R42" s="55"/>
      <c r="S42" s="55"/>
      <c r="T42" s="55"/>
      <c r="U42" s="55"/>
      <c r="V42" s="55">
        <v>5300</v>
      </c>
      <c r="W42" s="55">
        <v>5300</v>
      </c>
      <c r="X42" s="55"/>
      <c r="Y42" s="55"/>
      <c r="Z42" s="172"/>
      <c r="AA42" s="172"/>
    </row>
    <row r="43" s="1" customFormat="1" ht="25" customHeight="1" spans="1:27">
      <c r="A43" s="162" t="s">
        <v>446</v>
      </c>
      <c r="B43" s="162" t="s">
        <v>500</v>
      </c>
      <c r="C43" s="162" t="s">
        <v>501</v>
      </c>
      <c r="D43" s="250" t="s">
        <v>95</v>
      </c>
      <c r="E43" s="162" t="s">
        <v>162</v>
      </c>
      <c r="F43" s="162" t="s">
        <v>161</v>
      </c>
      <c r="G43" s="162" t="s">
        <v>373</v>
      </c>
      <c r="H43" s="162" t="s">
        <v>374</v>
      </c>
      <c r="I43" s="55">
        <v>30000</v>
      </c>
      <c r="J43" s="55"/>
      <c r="K43" s="55"/>
      <c r="L43" s="55"/>
      <c r="M43" s="55"/>
      <c r="N43" s="55"/>
      <c r="O43" s="55"/>
      <c r="P43" s="55"/>
      <c r="Q43" s="55"/>
      <c r="R43" s="55"/>
      <c r="S43" s="55"/>
      <c r="T43" s="55"/>
      <c r="U43" s="55"/>
      <c r="V43" s="55">
        <v>30000</v>
      </c>
      <c r="W43" s="55">
        <v>30000</v>
      </c>
      <c r="X43" s="55"/>
      <c r="Y43" s="55"/>
      <c r="Z43" s="172"/>
      <c r="AA43" s="172"/>
    </row>
    <row r="44" s="1" customFormat="1" ht="25" customHeight="1" spans="1:27">
      <c r="A44" s="162" t="s">
        <v>446</v>
      </c>
      <c r="B44" s="162" t="s">
        <v>502</v>
      </c>
      <c r="C44" s="162" t="s">
        <v>503</v>
      </c>
      <c r="D44" s="250" t="s">
        <v>95</v>
      </c>
      <c r="E44" s="162" t="s">
        <v>130</v>
      </c>
      <c r="F44" s="162" t="s">
        <v>123</v>
      </c>
      <c r="G44" s="162" t="s">
        <v>373</v>
      </c>
      <c r="H44" s="162" t="s">
        <v>374</v>
      </c>
      <c r="I44" s="55">
        <v>112390</v>
      </c>
      <c r="J44" s="55">
        <v>112390</v>
      </c>
      <c r="K44" s="55">
        <v>112390</v>
      </c>
      <c r="L44" s="55">
        <v>112390</v>
      </c>
      <c r="M44" s="55"/>
      <c r="N44" s="55"/>
      <c r="O44" s="55"/>
      <c r="P44" s="55"/>
      <c r="Q44" s="55"/>
      <c r="R44" s="55"/>
      <c r="S44" s="55"/>
      <c r="T44" s="55"/>
      <c r="U44" s="55"/>
      <c r="V44" s="55"/>
      <c r="W44" s="55"/>
      <c r="X44" s="55"/>
      <c r="Y44" s="55"/>
      <c r="Z44" s="172"/>
      <c r="AA44" s="172"/>
    </row>
    <row r="45" s="1" customFormat="1" ht="25" customHeight="1" spans="1:27">
      <c r="A45" s="162" t="s">
        <v>446</v>
      </c>
      <c r="B45" s="162" t="s">
        <v>504</v>
      </c>
      <c r="C45" s="162" t="s">
        <v>505</v>
      </c>
      <c r="D45" s="250" t="s">
        <v>95</v>
      </c>
      <c r="E45" s="162" t="s">
        <v>130</v>
      </c>
      <c r="F45" s="162" t="s">
        <v>123</v>
      </c>
      <c r="G45" s="162" t="s">
        <v>506</v>
      </c>
      <c r="H45" s="162" t="s">
        <v>507</v>
      </c>
      <c r="I45" s="55">
        <v>60720</v>
      </c>
      <c r="J45" s="55">
        <v>60720</v>
      </c>
      <c r="K45" s="55">
        <v>60720</v>
      </c>
      <c r="L45" s="55">
        <v>60720</v>
      </c>
      <c r="M45" s="55"/>
      <c r="N45" s="55"/>
      <c r="O45" s="55"/>
      <c r="P45" s="55"/>
      <c r="Q45" s="55"/>
      <c r="R45" s="55"/>
      <c r="S45" s="55"/>
      <c r="T45" s="55"/>
      <c r="U45" s="55"/>
      <c r="V45" s="55"/>
      <c r="W45" s="55"/>
      <c r="X45" s="55"/>
      <c r="Y45" s="55"/>
      <c r="Z45" s="172"/>
      <c r="AA45" s="172"/>
    </row>
    <row r="46" s="1" customFormat="1" ht="25" customHeight="1" spans="1:27">
      <c r="A46" s="162" t="s">
        <v>446</v>
      </c>
      <c r="B46" s="162" t="s">
        <v>508</v>
      </c>
      <c r="C46" s="162" t="s">
        <v>509</v>
      </c>
      <c r="D46" s="250" t="s">
        <v>95</v>
      </c>
      <c r="E46" s="162" t="s">
        <v>227</v>
      </c>
      <c r="F46" s="162" t="s">
        <v>228</v>
      </c>
      <c r="G46" s="162" t="s">
        <v>373</v>
      </c>
      <c r="H46" s="162" t="s">
        <v>374</v>
      </c>
      <c r="I46" s="55">
        <v>35000</v>
      </c>
      <c r="J46" s="55"/>
      <c r="K46" s="55"/>
      <c r="L46" s="55"/>
      <c r="M46" s="55"/>
      <c r="N46" s="55"/>
      <c r="O46" s="55"/>
      <c r="P46" s="55"/>
      <c r="Q46" s="55"/>
      <c r="R46" s="55"/>
      <c r="S46" s="55"/>
      <c r="T46" s="55"/>
      <c r="U46" s="55"/>
      <c r="V46" s="55">
        <v>35000</v>
      </c>
      <c r="W46" s="55">
        <v>35000</v>
      </c>
      <c r="X46" s="55"/>
      <c r="Y46" s="55"/>
      <c r="Z46" s="172"/>
      <c r="AA46" s="172"/>
    </row>
    <row r="47" s="1" customFormat="1" ht="21" customHeight="1" spans="1:27">
      <c r="A47" s="162"/>
      <c r="B47" s="162"/>
      <c r="C47" s="162"/>
      <c r="D47" s="52"/>
      <c r="E47" s="162"/>
      <c r="F47" s="162"/>
      <c r="G47" s="162"/>
      <c r="H47" s="162"/>
      <c r="I47" s="55"/>
      <c r="J47" s="55"/>
      <c r="K47" s="55"/>
      <c r="L47" s="55"/>
      <c r="M47" s="55"/>
      <c r="N47" s="55"/>
      <c r="O47" s="55"/>
      <c r="P47" s="55"/>
      <c r="Q47" s="55"/>
      <c r="R47" s="55"/>
      <c r="S47" s="55"/>
      <c r="T47" s="55"/>
      <c r="U47" s="55"/>
      <c r="V47" s="55"/>
      <c r="W47" s="55"/>
      <c r="X47" s="55"/>
      <c r="Y47" s="55"/>
      <c r="Z47" s="172"/>
      <c r="AA47" s="172"/>
    </row>
    <row r="48" s="1" customFormat="1" ht="21" customHeight="1" spans="1:27">
      <c r="A48" s="24" t="s">
        <v>76</v>
      </c>
      <c r="B48" s="24"/>
      <c r="C48" s="24"/>
      <c r="D48" s="24"/>
      <c r="E48" s="24"/>
      <c r="F48" s="24"/>
      <c r="G48" s="24"/>
      <c r="H48" s="24"/>
      <c r="I48" s="51">
        <f>SUM(I10:I46)</f>
        <v>5381622</v>
      </c>
      <c r="J48" s="51">
        <v>174110</v>
      </c>
      <c r="K48" s="51">
        <v>173110</v>
      </c>
      <c r="L48" s="51">
        <v>173110</v>
      </c>
      <c r="M48" s="51"/>
      <c r="N48" s="51">
        <v>0</v>
      </c>
      <c r="O48" s="51"/>
      <c r="P48" s="51"/>
      <c r="Q48" s="51"/>
      <c r="R48" s="51"/>
      <c r="S48" s="51"/>
      <c r="T48" s="51"/>
      <c r="U48" s="51"/>
      <c r="V48" s="51">
        <v>5208512</v>
      </c>
      <c r="W48" s="51">
        <v>4407512</v>
      </c>
      <c r="X48" s="51">
        <v>800000</v>
      </c>
      <c r="Y48" s="51">
        <v>1000</v>
      </c>
      <c r="Z48" s="51"/>
      <c r="AA48" s="51"/>
    </row>
  </sheetData>
  <mergeCells count="32">
    <mergeCell ref="A3:AA3"/>
    <mergeCell ref="A4:H4"/>
    <mergeCell ref="J5:U5"/>
    <mergeCell ref="V5:AA5"/>
    <mergeCell ref="P6:U6"/>
    <mergeCell ref="A48:H48"/>
    <mergeCell ref="A5:A8"/>
    <mergeCell ref="B5:B8"/>
    <mergeCell ref="C5:C8"/>
    <mergeCell ref="D5:D8"/>
    <mergeCell ref="E5:E8"/>
    <mergeCell ref="F5:F8"/>
    <mergeCell ref="G5:G8"/>
    <mergeCell ref="H5:H8"/>
    <mergeCell ref="I5:I8"/>
    <mergeCell ref="J6:J8"/>
    <mergeCell ref="M6:M8"/>
    <mergeCell ref="N6:N8"/>
    <mergeCell ref="O6:O8"/>
    <mergeCell ref="P7:P8"/>
    <mergeCell ref="Q7:Q8"/>
    <mergeCell ref="R7:R8"/>
    <mergeCell ref="S7:S8"/>
    <mergeCell ref="T7:T8"/>
    <mergeCell ref="U7:U8"/>
    <mergeCell ref="V6:V8"/>
    <mergeCell ref="W6:W8"/>
    <mergeCell ref="X6:X8"/>
    <mergeCell ref="Y6:Y8"/>
    <mergeCell ref="Z6:Z8"/>
    <mergeCell ref="AA6:AA8"/>
    <mergeCell ref="K6:L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2025-03-19T03:07:50Z</dcterms:created>
  <dcterms:modified xsi:type="dcterms:W3CDTF">2025-03-19T03:16:36Z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