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表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Windows User</author>
  </authors>
  <commentList>
    <comment ref="AD4" authorId="0">
      <text>
        <r>
          <rPr>
            <b/>
            <sz val="9"/>
            <rFont val="Tahoma"/>
            <charset val="134"/>
          </rPr>
          <t>Windows User: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<sst xmlns="http://schemas.openxmlformats.org/spreadsheetml/2006/main" count="71" uniqueCount="37">
  <si>
    <t>附件1：</t>
  </si>
  <si>
    <t>云龙县2023年夏粮生产指导性计划表（一）</t>
  </si>
  <si>
    <t>云龙县2023年夏粮生产指导性计划表（二）</t>
  </si>
  <si>
    <r>
      <rPr>
        <b/>
        <sz val="14"/>
        <color theme="1"/>
        <rFont val="宋体"/>
        <charset val="134"/>
        <scheme val="minor"/>
      </rPr>
      <t xml:space="preserve">                                                    </t>
    </r>
    <r>
      <rPr>
        <sz val="12"/>
        <color theme="1"/>
        <rFont val="仿宋_GB2312"/>
        <charset val="134"/>
      </rPr>
      <t>单位：面积：万亩，亩产：公斤，总产：吨</t>
    </r>
  </si>
  <si>
    <r>
      <rPr>
        <sz val="12"/>
        <color theme="1"/>
        <rFont val="宋体"/>
        <charset val="134"/>
        <scheme val="minor"/>
      </rPr>
      <t xml:space="preserve">                                                  </t>
    </r>
    <r>
      <rPr>
        <sz val="12"/>
        <color theme="1"/>
        <rFont val="仿宋_GB2312"/>
        <charset val="134"/>
      </rPr>
      <t xml:space="preserve">  单位：面积：万亩，亩产：公斤，总产：吨</t>
    </r>
  </si>
  <si>
    <t xml:space="preserve">    项目
乡镇</t>
  </si>
  <si>
    <t>一、粮食作物合计</t>
  </si>
  <si>
    <t>1、小麦</t>
  </si>
  <si>
    <t>2、蚕豆</t>
  </si>
  <si>
    <t>3、薯类</t>
  </si>
  <si>
    <t>4、杂粮</t>
  </si>
  <si>
    <t>杂粮中大麦</t>
  </si>
  <si>
    <t>豌豆</t>
  </si>
  <si>
    <t>冬早玉米</t>
  </si>
  <si>
    <t>二、油菜
面积</t>
  </si>
  <si>
    <t>粮油绿色
高产高效创建（片）</t>
  </si>
  <si>
    <t>粮食作物良种推广</t>
  </si>
  <si>
    <t>病虫害绿色防控覆盖</t>
  </si>
  <si>
    <t>病虫害统防统治覆盖</t>
  </si>
  <si>
    <t>测土配方优化平衡施肥面积</t>
  </si>
  <si>
    <t>多样性
间套种</t>
  </si>
  <si>
    <t>面积</t>
  </si>
  <si>
    <t>亩产</t>
  </si>
  <si>
    <t>总产</t>
  </si>
  <si>
    <t>合计</t>
  </si>
  <si>
    <t>诺邓</t>
  </si>
  <si>
    <t>宝丰</t>
  </si>
  <si>
    <t>关坪</t>
  </si>
  <si>
    <t>团结</t>
  </si>
  <si>
    <t xml:space="preserve"> </t>
  </si>
  <si>
    <t>长新</t>
  </si>
  <si>
    <t>白石</t>
  </si>
  <si>
    <t>检槽</t>
  </si>
  <si>
    <t>苗尾</t>
  </si>
  <si>
    <t>功果桥</t>
  </si>
  <si>
    <t>漕涧</t>
  </si>
  <si>
    <t>民建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</si>
</sst>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177" formatCode="0_ "/>
    <numFmt numFmtId="178" formatCode="0.00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仿宋_GB2312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8"/>
  <sheetViews>
    <sheetView tabSelected="1" topLeftCell="L1" workbookViewId="0">
      <selection activeCell="R4" sqref="R4:T4"/>
    </sheetView>
  </sheetViews>
  <sheetFormatPr defaultColWidth="9" defaultRowHeight="13.5"/>
  <cols>
    <col min="1" max="1" width="10" customWidth="1"/>
    <col min="2" max="16" width="7.875" customWidth="1"/>
    <col min="17" max="17" width="9.25" customWidth="1"/>
    <col min="18" max="24" width="7.875" customWidth="1"/>
    <col min="25" max="25" width="7.25" customWidth="1"/>
    <col min="26" max="26" width="7" customWidth="1"/>
    <col min="27" max="33" width="7.875" customWidth="1"/>
  </cols>
  <sheetData>
    <row r="1" spans="1:3">
      <c r="A1" s="1" t="s">
        <v>0</v>
      </c>
      <c r="B1" s="1"/>
      <c r="C1" s="1"/>
    </row>
    <row r="2" ht="35.25" customHeight="1" spans="1:3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 t="s">
        <v>2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75" customHeight="1" spans="1:33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5" t="s">
        <v>4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ht="27.95" customHeight="1" spans="1:33">
      <c r="A4" s="4" t="s">
        <v>5</v>
      </c>
      <c r="B4" s="5" t="s">
        <v>6</v>
      </c>
      <c r="C4" s="5"/>
      <c r="D4" s="5"/>
      <c r="E4" s="5" t="s">
        <v>7</v>
      </c>
      <c r="F4" s="5"/>
      <c r="G4" s="5"/>
      <c r="H4" s="5" t="s">
        <v>8</v>
      </c>
      <c r="I4" s="5"/>
      <c r="J4" s="5"/>
      <c r="K4" s="5" t="s">
        <v>9</v>
      </c>
      <c r="L4" s="5"/>
      <c r="M4" s="5"/>
      <c r="N4" s="11" t="s">
        <v>10</v>
      </c>
      <c r="O4" s="11"/>
      <c r="P4" s="11"/>
      <c r="Q4" s="4" t="s">
        <v>5</v>
      </c>
      <c r="R4" s="5" t="s">
        <v>11</v>
      </c>
      <c r="S4" s="5"/>
      <c r="T4" s="5"/>
      <c r="U4" s="5" t="s">
        <v>12</v>
      </c>
      <c r="V4" s="5"/>
      <c r="W4" s="5"/>
      <c r="X4" s="5" t="s">
        <v>13</v>
      </c>
      <c r="Y4" s="5"/>
      <c r="Z4" s="5"/>
      <c r="AA4" s="23" t="s">
        <v>14</v>
      </c>
      <c r="AB4" s="24" t="s">
        <v>15</v>
      </c>
      <c r="AC4" s="25" t="s">
        <v>16</v>
      </c>
      <c r="AD4" s="25" t="s">
        <v>17</v>
      </c>
      <c r="AE4" s="25" t="s">
        <v>18</v>
      </c>
      <c r="AF4" s="24" t="s">
        <v>19</v>
      </c>
      <c r="AG4" s="24" t="s">
        <v>20</v>
      </c>
    </row>
    <row r="5" ht="27.95" customHeight="1" spans="1:33">
      <c r="A5" s="4"/>
      <c r="B5" s="6" t="s">
        <v>21</v>
      </c>
      <c r="C5" s="6" t="s">
        <v>22</v>
      </c>
      <c r="D5" s="6" t="s">
        <v>23</v>
      </c>
      <c r="E5" s="6" t="s">
        <v>21</v>
      </c>
      <c r="F5" s="6" t="s">
        <v>22</v>
      </c>
      <c r="G5" s="6" t="s">
        <v>23</v>
      </c>
      <c r="H5" s="6" t="s">
        <v>21</v>
      </c>
      <c r="I5" s="6" t="s">
        <v>22</v>
      </c>
      <c r="J5" s="6" t="s">
        <v>23</v>
      </c>
      <c r="K5" s="6" t="s">
        <v>21</v>
      </c>
      <c r="L5" s="6" t="s">
        <v>22</v>
      </c>
      <c r="M5" s="6" t="s">
        <v>23</v>
      </c>
      <c r="N5" s="9" t="s">
        <v>21</v>
      </c>
      <c r="O5" s="9" t="s">
        <v>22</v>
      </c>
      <c r="P5" s="12" t="s">
        <v>23</v>
      </c>
      <c r="Q5" s="4"/>
      <c r="R5" s="6" t="s">
        <v>21</v>
      </c>
      <c r="S5" s="6" t="s">
        <v>22</v>
      </c>
      <c r="T5" s="6" t="s">
        <v>23</v>
      </c>
      <c r="U5" s="6" t="s">
        <v>21</v>
      </c>
      <c r="V5" s="6" t="s">
        <v>22</v>
      </c>
      <c r="W5" s="6" t="s">
        <v>23</v>
      </c>
      <c r="X5" s="6" t="s">
        <v>21</v>
      </c>
      <c r="Y5" s="6" t="s">
        <v>22</v>
      </c>
      <c r="Z5" s="6" t="s">
        <v>23</v>
      </c>
      <c r="AA5" s="26"/>
      <c r="AB5" s="6"/>
      <c r="AC5" s="27"/>
      <c r="AD5" s="27"/>
      <c r="AE5" s="27"/>
      <c r="AF5" s="24"/>
      <c r="AG5" s="24"/>
    </row>
    <row r="6" ht="4.5" customHeight="1" spans="1:33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9"/>
      <c r="O6" s="9"/>
      <c r="P6" s="12"/>
      <c r="Q6" s="4"/>
      <c r="R6" s="6"/>
      <c r="S6" s="6"/>
      <c r="T6" s="6"/>
      <c r="U6" s="6"/>
      <c r="V6" s="6"/>
      <c r="W6" s="6"/>
      <c r="X6" s="6"/>
      <c r="Y6" s="6"/>
      <c r="Z6" s="6"/>
      <c r="AA6" s="28"/>
      <c r="AB6" s="6"/>
      <c r="AC6" s="29"/>
      <c r="AD6" s="29"/>
      <c r="AE6" s="29"/>
      <c r="AF6" s="24"/>
      <c r="AG6" s="24"/>
    </row>
    <row r="7" ht="27.95" customHeight="1" spans="1:33">
      <c r="A7" s="6" t="s">
        <v>24</v>
      </c>
      <c r="B7" s="7">
        <f t="shared" ref="B7:B18" si="0">SUM(E7,H7,K7,N7)</f>
        <v>13.8</v>
      </c>
      <c r="C7" s="8">
        <v>139.550724637681</v>
      </c>
      <c r="D7" s="6">
        <v>19258</v>
      </c>
      <c r="E7" s="6">
        <f>SUM(E8:E18)</f>
        <v>1.9</v>
      </c>
      <c r="F7" s="6">
        <v>147</v>
      </c>
      <c r="G7" s="6">
        <v>2800</v>
      </c>
      <c r="H7" s="6">
        <f t="shared" ref="H7:N7" si="1">SUM(H8:H18)</f>
        <v>4.2</v>
      </c>
      <c r="I7" s="6">
        <v>131</v>
      </c>
      <c r="J7" s="6">
        <v>5500</v>
      </c>
      <c r="K7" s="13">
        <f t="shared" si="1"/>
        <v>1</v>
      </c>
      <c r="L7" s="8">
        <v>200</v>
      </c>
      <c r="M7" s="6">
        <v>2000</v>
      </c>
      <c r="N7" s="6">
        <f t="shared" si="1"/>
        <v>6.7</v>
      </c>
      <c r="O7" s="8">
        <v>133.701492537313</v>
      </c>
      <c r="P7" s="14">
        <v>8958</v>
      </c>
      <c r="Q7" s="6" t="s">
        <v>24</v>
      </c>
      <c r="R7" s="16">
        <f>SUM(R8:R18)</f>
        <v>5</v>
      </c>
      <c r="S7" s="17">
        <v>131</v>
      </c>
      <c r="T7" s="14">
        <v>6558</v>
      </c>
      <c r="U7" s="18">
        <v>1</v>
      </c>
      <c r="V7" s="6">
        <v>100</v>
      </c>
      <c r="W7" s="6">
        <v>1000</v>
      </c>
      <c r="X7" s="9">
        <f>SUM(X8:X18)</f>
        <v>0.7</v>
      </c>
      <c r="Y7" s="9">
        <v>200</v>
      </c>
      <c r="Z7" s="9">
        <f>SUM(Z9:Z16)</f>
        <v>1400</v>
      </c>
      <c r="AA7" s="6">
        <f t="shared" ref="AA7:AG7" si="2">SUM(AA8:AA18)</f>
        <v>1.85</v>
      </c>
      <c r="AB7" s="6">
        <f t="shared" si="2"/>
        <v>2</v>
      </c>
      <c r="AC7" s="13">
        <f t="shared" si="2"/>
        <v>13.05</v>
      </c>
      <c r="AD7" s="6">
        <f t="shared" si="2"/>
        <v>6.9</v>
      </c>
      <c r="AE7" s="6">
        <f t="shared" si="2"/>
        <v>6.2</v>
      </c>
      <c r="AF7" s="6">
        <f t="shared" si="2"/>
        <v>12</v>
      </c>
      <c r="AG7" s="6">
        <f t="shared" si="2"/>
        <v>3</v>
      </c>
    </row>
    <row r="8" ht="27.95" customHeight="1" spans="1:33">
      <c r="A8" s="6" t="s">
        <v>25</v>
      </c>
      <c r="B8" s="7">
        <f t="shared" si="0"/>
        <v>1.15</v>
      </c>
      <c r="C8" s="8">
        <v>135.739130434783</v>
      </c>
      <c r="D8" s="6">
        <v>1561</v>
      </c>
      <c r="E8" s="6">
        <v>0.2</v>
      </c>
      <c r="F8" s="6">
        <v>144</v>
      </c>
      <c r="G8" s="6">
        <v>288</v>
      </c>
      <c r="H8" s="6">
        <v>0.35</v>
      </c>
      <c r="I8" s="6">
        <v>132</v>
      </c>
      <c r="J8" s="6">
        <v>462</v>
      </c>
      <c r="K8" s="6">
        <v>0.1</v>
      </c>
      <c r="L8" s="6">
        <v>195</v>
      </c>
      <c r="M8" s="6">
        <v>195</v>
      </c>
      <c r="N8" s="6">
        <v>0.5</v>
      </c>
      <c r="O8" s="8">
        <v>123.2</v>
      </c>
      <c r="P8" s="14">
        <v>616</v>
      </c>
      <c r="Q8" s="6" t="s">
        <v>25</v>
      </c>
      <c r="R8" s="14">
        <v>0.4</v>
      </c>
      <c r="S8" s="17">
        <v>129</v>
      </c>
      <c r="T8" s="14">
        <v>516</v>
      </c>
      <c r="U8" s="18">
        <v>0.1</v>
      </c>
      <c r="V8" s="6">
        <v>100</v>
      </c>
      <c r="W8" s="6">
        <v>100</v>
      </c>
      <c r="X8" s="9"/>
      <c r="Y8" s="9"/>
      <c r="Z8" s="9"/>
      <c r="AA8" s="6">
        <v>0.25</v>
      </c>
      <c r="AB8" s="6"/>
      <c r="AC8" s="13">
        <v>1.2</v>
      </c>
      <c r="AD8" s="6">
        <v>0.6</v>
      </c>
      <c r="AE8" s="6">
        <v>0.6</v>
      </c>
      <c r="AF8" s="13">
        <v>1</v>
      </c>
      <c r="AG8" s="6">
        <v>0.2</v>
      </c>
    </row>
    <row r="9" ht="27.95" customHeight="1" spans="1:33">
      <c r="A9" s="6" t="s">
        <v>26</v>
      </c>
      <c r="B9" s="7">
        <f t="shared" si="0"/>
        <v>1.3</v>
      </c>
      <c r="C9" s="8">
        <v>147.384615384615</v>
      </c>
      <c r="D9" s="6">
        <v>1916</v>
      </c>
      <c r="E9" s="6">
        <v>0.2</v>
      </c>
      <c r="F9" s="6">
        <v>145</v>
      </c>
      <c r="G9" s="6">
        <v>290</v>
      </c>
      <c r="H9" s="6">
        <v>0.35</v>
      </c>
      <c r="I9" s="6">
        <v>136</v>
      </c>
      <c r="J9" s="6">
        <v>476</v>
      </c>
      <c r="K9" s="6">
        <v>0.1</v>
      </c>
      <c r="L9" s="6">
        <v>195</v>
      </c>
      <c r="M9" s="6">
        <v>195</v>
      </c>
      <c r="N9" s="6">
        <v>0.65</v>
      </c>
      <c r="O9" s="8">
        <v>146.923076923077</v>
      </c>
      <c r="P9" s="14">
        <v>955</v>
      </c>
      <c r="Q9" s="6" t="s">
        <v>26</v>
      </c>
      <c r="R9" s="14">
        <v>0.35</v>
      </c>
      <c r="S9" s="17">
        <v>130</v>
      </c>
      <c r="T9" s="14">
        <v>455</v>
      </c>
      <c r="U9" s="18">
        <v>0.1</v>
      </c>
      <c r="V9" s="6">
        <v>100</v>
      </c>
      <c r="W9" s="6">
        <v>100</v>
      </c>
      <c r="X9" s="9">
        <v>0.2</v>
      </c>
      <c r="Y9" s="9">
        <v>200</v>
      </c>
      <c r="Z9" s="9">
        <v>400</v>
      </c>
      <c r="AA9" s="6">
        <v>0.4</v>
      </c>
      <c r="AB9" s="6"/>
      <c r="AC9" s="13">
        <v>1.2</v>
      </c>
      <c r="AD9" s="6">
        <v>0.6</v>
      </c>
      <c r="AE9" s="6">
        <v>0.6</v>
      </c>
      <c r="AF9" s="13">
        <v>1.1</v>
      </c>
      <c r="AG9" s="6">
        <v>0.3</v>
      </c>
    </row>
    <row r="10" ht="27.95" customHeight="1" spans="1:33">
      <c r="A10" s="6" t="s">
        <v>27</v>
      </c>
      <c r="B10" s="7">
        <f t="shared" si="0"/>
        <v>0.75</v>
      </c>
      <c r="C10" s="8">
        <v>133.333333333333</v>
      </c>
      <c r="D10" s="6">
        <v>1000</v>
      </c>
      <c r="E10" s="6">
        <v>0.1</v>
      </c>
      <c r="F10" s="6">
        <v>135</v>
      </c>
      <c r="G10" s="6">
        <v>135</v>
      </c>
      <c r="H10" s="6">
        <v>0.2</v>
      </c>
      <c r="I10" s="6">
        <v>125</v>
      </c>
      <c r="J10" s="6">
        <v>250</v>
      </c>
      <c r="K10" s="6">
        <v>0.1</v>
      </c>
      <c r="L10" s="6">
        <v>200</v>
      </c>
      <c r="M10" s="6">
        <v>200</v>
      </c>
      <c r="N10" s="6">
        <v>0.35</v>
      </c>
      <c r="O10" s="8">
        <v>118.571428571429</v>
      </c>
      <c r="P10" s="14">
        <v>415</v>
      </c>
      <c r="Q10" s="6" t="s">
        <v>27</v>
      </c>
      <c r="R10" s="14">
        <v>0.25</v>
      </c>
      <c r="S10" s="17">
        <v>126</v>
      </c>
      <c r="T10" s="14">
        <v>315</v>
      </c>
      <c r="U10" s="18">
        <v>0.1</v>
      </c>
      <c r="V10" s="6">
        <v>100</v>
      </c>
      <c r="W10" s="6">
        <v>100</v>
      </c>
      <c r="X10" s="9"/>
      <c r="Y10" s="9"/>
      <c r="Z10" s="9"/>
      <c r="AA10" s="6"/>
      <c r="AB10" s="6"/>
      <c r="AC10" s="13">
        <v>0.7</v>
      </c>
      <c r="AD10" s="6">
        <v>0.2</v>
      </c>
      <c r="AE10" s="6">
        <v>0.2</v>
      </c>
      <c r="AF10" s="6">
        <v>0.6</v>
      </c>
      <c r="AG10" s="6">
        <v>0.3</v>
      </c>
    </row>
    <row r="11" ht="27.95" customHeight="1" spans="1:33">
      <c r="A11" s="6" t="s">
        <v>28</v>
      </c>
      <c r="B11" s="7">
        <f t="shared" si="0"/>
        <v>0.9</v>
      </c>
      <c r="C11" s="8">
        <v>131.944444444444</v>
      </c>
      <c r="D11" s="6">
        <v>1187.5</v>
      </c>
      <c r="E11" s="6">
        <v>0.1</v>
      </c>
      <c r="F11" s="6">
        <v>135</v>
      </c>
      <c r="G11" s="6">
        <v>135</v>
      </c>
      <c r="H11" s="6">
        <v>0.35</v>
      </c>
      <c r="I11" s="6">
        <v>125</v>
      </c>
      <c r="J11" s="6">
        <v>437.5</v>
      </c>
      <c r="K11" s="6">
        <v>0.1</v>
      </c>
      <c r="L11" s="6">
        <v>200</v>
      </c>
      <c r="M11" s="6">
        <v>200</v>
      </c>
      <c r="N11" s="6">
        <v>0.35</v>
      </c>
      <c r="O11" s="8">
        <v>118.571428571429</v>
      </c>
      <c r="P11" s="14">
        <v>415</v>
      </c>
      <c r="Q11" s="6" t="s">
        <v>28</v>
      </c>
      <c r="R11" s="14">
        <v>0.25</v>
      </c>
      <c r="S11" s="17">
        <v>126</v>
      </c>
      <c r="T11" s="14">
        <v>315</v>
      </c>
      <c r="U11" s="18">
        <v>0.1</v>
      </c>
      <c r="V11" s="6">
        <v>100</v>
      </c>
      <c r="W11" s="6">
        <v>100</v>
      </c>
      <c r="X11" s="9"/>
      <c r="Y11" s="9"/>
      <c r="Z11" s="9"/>
      <c r="AA11" s="6"/>
      <c r="AB11" s="6" t="s">
        <v>29</v>
      </c>
      <c r="AC11" s="13">
        <v>0.9</v>
      </c>
      <c r="AD11" s="6">
        <v>0.2</v>
      </c>
      <c r="AE11" s="6">
        <v>0.2</v>
      </c>
      <c r="AF11" s="6">
        <v>0.7</v>
      </c>
      <c r="AG11" s="6">
        <v>0.3</v>
      </c>
    </row>
    <row r="12" ht="27.95" customHeight="1" spans="1:33">
      <c r="A12" s="6" t="s">
        <v>30</v>
      </c>
      <c r="B12" s="7">
        <f t="shared" si="0"/>
        <v>1.8</v>
      </c>
      <c r="C12" s="8">
        <v>130.555555555556</v>
      </c>
      <c r="D12" s="6">
        <v>2350</v>
      </c>
      <c r="E12" s="6">
        <v>0.15</v>
      </c>
      <c r="F12" s="6">
        <v>136</v>
      </c>
      <c r="G12" s="6">
        <v>204</v>
      </c>
      <c r="H12" s="6">
        <v>0.7</v>
      </c>
      <c r="I12" s="6">
        <v>128</v>
      </c>
      <c r="J12" s="6">
        <v>896</v>
      </c>
      <c r="K12" s="6">
        <v>0.1</v>
      </c>
      <c r="L12" s="6">
        <v>190</v>
      </c>
      <c r="M12" s="6">
        <v>190</v>
      </c>
      <c r="N12" s="6">
        <v>0.85</v>
      </c>
      <c r="O12" s="8">
        <v>124.705882352941</v>
      </c>
      <c r="P12" s="14">
        <v>1060</v>
      </c>
      <c r="Q12" s="6" t="s">
        <v>30</v>
      </c>
      <c r="R12" s="14">
        <v>0.75</v>
      </c>
      <c r="S12" s="17">
        <v>128</v>
      </c>
      <c r="T12" s="14">
        <v>960</v>
      </c>
      <c r="U12" s="18">
        <v>0.1</v>
      </c>
      <c r="V12" s="6">
        <v>100</v>
      </c>
      <c r="W12" s="6">
        <v>100</v>
      </c>
      <c r="X12" s="9"/>
      <c r="Y12" s="9"/>
      <c r="Z12" s="9"/>
      <c r="AA12" s="6"/>
      <c r="AB12" s="6"/>
      <c r="AC12" s="13">
        <v>1.7</v>
      </c>
      <c r="AD12" s="6">
        <v>0.7</v>
      </c>
      <c r="AE12" s="6">
        <v>0.5</v>
      </c>
      <c r="AF12" s="6">
        <v>1.6</v>
      </c>
      <c r="AG12" s="6">
        <v>0.3</v>
      </c>
    </row>
    <row r="13" ht="27.95" customHeight="1" spans="1:33">
      <c r="A13" s="6" t="s">
        <v>31</v>
      </c>
      <c r="B13" s="7">
        <f t="shared" si="0"/>
        <v>1.15</v>
      </c>
      <c r="C13" s="8">
        <v>129.739130434783</v>
      </c>
      <c r="D13" s="9">
        <v>1492</v>
      </c>
      <c r="E13" s="6">
        <v>0.1</v>
      </c>
      <c r="F13" s="6">
        <v>135</v>
      </c>
      <c r="G13" s="6">
        <v>135</v>
      </c>
      <c r="H13" s="6">
        <v>0.45</v>
      </c>
      <c r="I13" s="6">
        <v>126</v>
      </c>
      <c r="J13" s="6">
        <v>567</v>
      </c>
      <c r="K13" s="6">
        <v>0.1</v>
      </c>
      <c r="L13" s="6">
        <v>190</v>
      </c>
      <c r="M13" s="6">
        <v>190</v>
      </c>
      <c r="N13" s="6">
        <v>0.5</v>
      </c>
      <c r="O13" s="8">
        <v>120</v>
      </c>
      <c r="P13" s="14">
        <v>600</v>
      </c>
      <c r="Q13" s="6" t="s">
        <v>31</v>
      </c>
      <c r="R13" s="14">
        <v>0.4</v>
      </c>
      <c r="S13" s="17">
        <v>125</v>
      </c>
      <c r="T13" s="14">
        <v>500</v>
      </c>
      <c r="U13" s="18">
        <v>0.1</v>
      </c>
      <c r="V13" s="6">
        <v>100</v>
      </c>
      <c r="W13" s="6">
        <v>100</v>
      </c>
      <c r="X13" s="9"/>
      <c r="Y13" s="9"/>
      <c r="Z13" s="9"/>
      <c r="AA13" s="6"/>
      <c r="AB13" s="6"/>
      <c r="AC13" s="13">
        <v>1</v>
      </c>
      <c r="AD13" s="6">
        <v>0.5</v>
      </c>
      <c r="AE13" s="6">
        <v>0.4</v>
      </c>
      <c r="AF13" s="13">
        <v>1</v>
      </c>
      <c r="AG13" s="6">
        <v>0.2</v>
      </c>
    </row>
    <row r="14" ht="27.95" customHeight="1" spans="1:33">
      <c r="A14" s="6" t="s">
        <v>32</v>
      </c>
      <c r="B14" s="7">
        <f t="shared" si="0"/>
        <v>1.3</v>
      </c>
      <c r="C14" s="8">
        <v>133.346153846154</v>
      </c>
      <c r="D14" s="9">
        <v>1733.5</v>
      </c>
      <c r="E14" s="6">
        <v>0.15</v>
      </c>
      <c r="F14" s="6">
        <v>143</v>
      </c>
      <c r="G14" s="6">
        <v>214.5</v>
      </c>
      <c r="H14" s="6">
        <v>0.35</v>
      </c>
      <c r="I14" s="6">
        <v>126</v>
      </c>
      <c r="J14" s="6">
        <v>441</v>
      </c>
      <c r="K14" s="6">
        <v>0.1</v>
      </c>
      <c r="L14" s="6">
        <v>210</v>
      </c>
      <c r="M14" s="6">
        <v>210</v>
      </c>
      <c r="N14" s="6">
        <v>0.7</v>
      </c>
      <c r="O14" s="8">
        <v>124</v>
      </c>
      <c r="P14" s="14">
        <v>868</v>
      </c>
      <c r="Q14" s="6" t="s">
        <v>32</v>
      </c>
      <c r="R14" s="14">
        <v>0.6</v>
      </c>
      <c r="S14" s="17">
        <v>128</v>
      </c>
      <c r="T14" s="14">
        <v>768</v>
      </c>
      <c r="U14" s="18">
        <v>0.1</v>
      </c>
      <c r="V14" s="6">
        <v>100</v>
      </c>
      <c r="W14" s="6">
        <v>100</v>
      </c>
      <c r="X14" s="9"/>
      <c r="Y14" s="9"/>
      <c r="Z14" s="9"/>
      <c r="AA14" s="6">
        <v>0.1</v>
      </c>
      <c r="AB14" s="6">
        <v>1</v>
      </c>
      <c r="AC14" s="13">
        <v>1.2</v>
      </c>
      <c r="AD14" s="6">
        <v>0.7</v>
      </c>
      <c r="AE14" s="6">
        <v>0.6</v>
      </c>
      <c r="AF14" s="6">
        <v>1.2</v>
      </c>
      <c r="AG14" s="6">
        <v>0.2</v>
      </c>
    </row>
    <row r="15" ht="27.95" customHeight="1" spans="1:33">
      <c r="A15" s="6" t="s">
        <v>33</v>
      </c>
      <c r="B15" s="7">
        <f t="shared" si="0"/>
        <v>1.35</v>
      </c>
      <c r="C15" s="8">
        <v>158.814814814815</v>
      </c>
      <c r="D15" s="9">
        <v>2144</v>
      </c>
      <c r="E15" s="6">
        <v>0.25</v>
      </c>
      <c r="F15" s="6">
        <v>165</v>
      </c>
      <c r="G15" s="6">
        <v>412.5</v>
      </c>
      <c r="H15" s="6">
        <v>0.35</v>
      </c>
      <c r="I15" s="6">
        <v>143</v>
      </c>
      <c r="J15" s="6">
        <v>500.5</v>
      </c>
      <c r="K15" s="6">
        <v>0.1</v>
      </c>
      <c r="L15" s="6">
        <v>205</v>
      </c>
      <c r="M15" s="6">
        <v>205</v>
      </c>
      <c r="N15" s="6">
        <v>0.65</v>
      </c>
      <c r="O15" s="8">
        <v>157.846153846154</v>
      </c>
      <c r="P15" s="14">
        <v>1026</v>
      </c>
      <c r="Q15" s="6" t="s">
        <v>33</v>
      </c>
      <c r="R15" s="14">
        <v>0.3</v>
      </c>
      <c r="S15" s="17">
        <v>142</v>
      </c>
      <c r="T15" s="14">
        <v>426</v>
      </c>
      <c r="U15" s="18">
        <v>0.1</v>
      </c>
      <c r="V15" s="6">
        <v>100</v>
      </c>
      <c r="W15" s="6">
        <v>100</v>
      </c>
      <c r="X15" s="9">
        <v>0.25</v>
      </c>
      <c r="Y15" s="9">
        <v>200</v>
      </c>
      <c r="Z15" s="9">
        <v>500</v>
      </c>
      <c r="AA15" s="6">
        <v>0.3</v>
      </c>
      <c r="AB15" s="6"/>
      <c r="AC15" s="13">
        <v>1.3</v>
      </c>
      <c r="AD15" s="6">
        <v>0.7</v>
      </c>
      <c r="AE15" s="6">
        <v>0.8</v>
      </c>
      <c r="AF15" s="6">
        <v>1.2</v>
      </c>
      <c r="AG15" s="6">
        <v>0.2</v>
      </c>
    </row>
    <row r="16" ht="27.95" customHeight="1" spans="1:33">
      <c r="A16" s="6" t="s">
        <v>34</v>
      </c>
      <c r="B16" s="7">
        <f t="shared" si="0"/>
        <v>1.55</v>
      </c>
      <c r="C16" s="8">
        <v>158.387096774194</v>
      </c>
      <c r="D16" s="9">
        <v>2455</v>
      </c>
      <c r="E16" s="6">
        <v>0.3</v>
      </c>
      <c r="F16" s="6">
        <v>165</v>
      </c>
      <c r="G16" s="6">
        <v>495</v>
      </c>
      <c r="H16" s="6">
        <v>0.5</v>
      </c>
      <c r="I16" s="6">
        <v>144</v>
      </c>
      <c r="J16" s="6">
        <v>720</v>
      </c>
      <c r="K16" s="6">
        <v>0.1</v>
      </c>
      <c r="L16" s="6">
        <v>205</v>
      </c>
      <c r="M16" s="6">
        <v>205</v>
      </c>
      <c r="N16" s="6">
        <v>0.65</v>
      </c>
      <c r="O16" s="8">
        <v>159.230769230769</v>
      </c>
      <c r="P16" s="14">
        <v>1035</v>
      </c>
      <c r="Q16" s="6" t="s">
        <v>34</v>
      </c>
      <c r="R16" s="14">
        <v>0.3</v>
      </c>
      <c r="S16" s="17">
        <v>145</v>
      </c>
      <c r="T16" s="14">
        <v>435</v>
      </c>
      <c r="U16" s="18">
        <v>0.1</v>
      </c>
      <c r="V16" s="6">
        <v>100</v>
      </c>
      <c r="W16" s="6">
        <v>100</v>
      </c>
      <c r="X16" s="9">
        <v>0.25</v>
      </c>
      <c r="Y16" s="9">
        <v>200</v>
      </c>
      <c r="Z16" s="9">
        <v>500</v>
      </c>
      <c r="AA16" s="6">
        <v>0.5</v>
      </c>
      <c r="AB16" s="6">
        <v>1</v>
      </c>
      <c r="AC16" s="13">
        <v>1.45</v>
      </c>
      <c r="AD16" s="13">
        <v>1.1</v>
      </c>
      <c r="AE16" s="6">
        <v>0.8</v>
      </c>
      <c r="AF16" s="6">
        <v>1.4</v>
      </c>
      <c r="AG16" s="6">
        <v>0.3</v>
      </c>
    </row>
    <row r="17" ht="27.95" customHeight="1" spans="1:33">
      <c r="A17" s="6" t="s">
        <v>35</v>
      </c>
      <c r="B17" s="7">
        <f t="shared" si="0"/>
        <v>1.95</v>
      </c>
      <c r="C17" s="8">
        <v>136.923076923077</v>
      </c>
      <c r="D17" s="9">
        <v>2670</v>
      </c>
      <c r="E17" s="6">
        <v>0.25</v>
      </c>
      <c r="F17" s="6">
        <v>144</v>
      </c>
      <c r="G17" s="6">
        <v>360</v>
      </c>
      <c r="H17" s="6">
        <v>0.4</v>
      </c>
      <c r="I17" s="6">
        <v>126</v>
      </c>
      <c r="J17" s="6">
        <v>504</v>
      </c>
      <c r="K17" s="6">
        <v>0.1</v>
      </c>
      <c r="L17" s="6">
        <v>210</v>
      </c>
      <c r="M17" s="6">
        <v>210</v>
      </c>
      <c r="N17" s="6">
        <v>1.2</v>
      </c>
      <c r="O17" s="8">
        <v>133</v>
      </c>
      <c r="P17" s="14">
        <v>1596</v>
      </c>
      <c r="Q17" s="6" t="s">
        <v>35</v>
      </c>
      <c r="R17" s="19">
        <v>1.1</v>
      </c>
      <c r="S17" s="17">
        <v>136</v>
      </c>
      <c r="T17" s="14">
        <v>1496</v>
      </c>
      <c r="U17" s="18">
        <v>0.0999999999999999</v>
      </c>
      <c r="V17" s="6">
        <v>100</v>
      </c>
      <c r="W17" s="6">
        <v>100</v>
      </c>
      <c r="X17" s="20"/>
      <c r="Y17" s="20"/>
      <c r="Z17" s="20"/>
      <c r="AA17" s="6">
        <v>0.3</v>
      </c>
      <c r="AB17" s="6"/>
      <c r="AC17" s="13">
        <v>1.9</v>
      </c>
      <c r="AD17" s="6">
        <v>1.3</v>
      </c>
      <c r="AE17" s="6">
        <v>1.2</v>
      </c>
      <c r="AF17" s="6">
        <v>1.7</v>
      </c>
      <c r="AG17" s="6">
        <v>0.3</v>
      </c>
    </row>
    <row r="18" ht="27.95" customHeight="1" spans="1:33">
      <c r="A18" s="6" t="s">
        <v>36</v>
      </c>
      <c r="B18" s="7">
        <f t="shared" si="0"/>
        <v>0.6</v>
      </c>
      <c r="C18" s="8">
        <v>124.833333333333</v>
      </c>
      <c r="D18" s="9">
        <v>749</v>
      </c>
      <c r="E18" s="6">
        <v>0.1</v>
      </c>
      <c r="F18" s="6">
        <v>131</v>
      </c>
      <c r="G18" s="6">
        <v>131</v>
      </c>
      <c r="H18" s="6">
        <v>0.2</v>
      </c>
      <c r="I18" s="6">
        <v>123</v>
      </c>
      <c r="J18" s="6">
        <v>246</v>
      </c>
      <c r="K18" s="6"/>
      <c r="L18" s="6"/>
      <c r="M18" s="6"/>
      <c r="N18" s="6">
        <v>0.3</v>
      </c>
      <c r="O18" s="8">
        <v>124</v>
      </c>
      <c r="P18" s="14">
        <v>372</v>
      </c>
      <c r="Q18" s="6" t="s">
        <v>36</v>
      </c>
      <c r="R18" s="14">
        <v>0.3</v>
      </c>
      <c r="S18" s="17">
        <v>124</v>
      </c>
      <c r="T18" s="14">
        <v>372</v>
      </c>
      <c r="U18" s="20"/>
      <c r="V18" s="21"/>
      <c r="W18" s="21"/>
      <c r="X18" s="21"/>
      <c r="Y18" s="21"/>
      <c r="Z18" s="21"/>
      <c r="AA18" s="20"/>
      <c r="AB18" s="6"/>
      <c r="AC18" s="13">
        <v>0.5</v>
      </c>
      <c r="AD18" s="6">
        <v>0.3</v>
      </c>
      <c r="AE18" s="6">
        <v>0.3</v>
      </c>
      <c r="AF18" s="6">
        <v>0.5</v>
      </c>
      <c r="AG18" s="6">
        <v>0.4</v>
      </c>
    </row>
    <row r="19" ht="30" customHeight="1" spans="27:31">
      <c r="AA19" s="30"/>
      <c r="AB19" s="30"/>
      <c r="AC19" s="30"/>
      <c r="AD19" s="31"/>
      <c r="AE19" s="30"/>
    </row>
    <row r="20" ht="30" customHeight="1" spans="2:19">
      <c r="B20" s="10"/>
      <c r="R20" s="22"/>
      <c r="S20" s="22"/>
    </row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46">
    <mergeCell ref="A1:C1"/>
    <mergeCell ref="A2:P2"/>
    <mergeCell ref="Q2:AG2"/>
    <mergeCell ref="A3:P3"/>
    <mergeCell ref="Q3:AG3"/>
    <mergeCell ref="B4:D4"/>
    <mergeCell ref="E4:G4"/>
    <mergeCell ref="H4:J4"/>
    <mergeCell ref="K4:M4"/>
    <mergeCell ref="N4:P4"/>
    <mergeCell ref="R4:T4"/>
    <mergeCell ref="U4:W4"/>
    <mergeCell ref="X4:Z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4:AA6"/>
    <mergeCell ref="AB4:AB6"/>
    <mergeCell ref="AC4:AC6"/>
    <mergeCell ref="AD4:AD6"/>
    <mergeCell ref="AE4:AE6"/>
    <mergeCell ref="AF4:AF6"/>
    <mergeCell ref="AG4:AG6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yyz</dc:creator>
  <cp:lastModifiedBy>Administrator</cp:lastModifiedBy>
  <dcterms:created xsi:type="dcterms:W3CDTF">2017-09-19T11:55:00Z</dcterms:created>
  <cp:lastPrinted>2022-10-18T06:11:00Z</cp:lastPrinted>
  <dcterms:modified xsi:type="dcterms:W3CDTF">2023-05-11T02:34:51Z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